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DIRECCION DE CONTABILIDAD\ESTADOS FINANCIEROS\2025\1200\SIRET\ADICIONAL\"/>
    </mc:Choice>
  </mc:AlternateContent>
  <xr:revisionPtr revIDLastSave="0" documentId="8_{8CF7AA4C-2B06-4BAB-9F37-C4BEBD8D36D2}" xr6:coauthVersionLast="47" xr6:coauthVersionMax="47" xr10:uidLastSave="{00000000-0000-0000-0000-000000000000}"/>
  <bookViews>
    <workbookView xWindow="-120" yWindow="-120" windowWidth="20730" windowHeight="11040" tabRatio="835" firstSheet="12" activeTab="12" xr2:uid="{D02878C6-9439-4DE5-9257-BF5EFA2724E8}"/>
  </bookViews>
  <sheets>
    <sheet name="ENE-HONO" sheetId="25" r:id="rId1"/>
    <sheet name="FEB-HONO" sheetId="14" r:id="rId2"/>
    <sheet name="MAR -HONO" sheetId="15" r:id="rId3"/>
    <sheet name="ABR -HONO" sheetId="16" r:id="rId4"/>
    <sheet name="MAYO-HONO" sheetId="17" r:id="rId5"/>
    <sheet name="JUNIO-HONO" sheetId="18" r:id="rId6"/>
    <sheet name="JULIO-HONO" sheetId="19" r:id="rId7"/>
    <sheet name="AGOSTO-HONO" sheetId="20" r:id="rId8"/>
    <sheet name="SEPTIEMBRE-HONO" sheetId="21" r:id="rId9"/>
    <sheet name="OCTUBRE-HONO" sheetId="22" r:id="rId10"/>
    <sheet name="Noviembre-HONO" sheetId="23" r:id="rId11"/>
    <sheet name="DICIEMBRE-HONO" sheetId="24" r:id="rId12"/>
    <sheet name="ENE" sheetId="26" r:id="rId13"/>
    <sheet name="FEB" sheetId="27" r:id="rId14"/>
    <sheet name="MAR " sheetId="28" r:id="rId15"/>
    <sheet name="ABR " sheetId="29" r:id="rId16"/>
    <sheet name="MAYO" sheetId="30" r:id="rId17"/>
    <sheet name="JUNIO" sheetId="31" r:id="rId18"/>
    <sheet name="JULIO" sheetId="32" r:id="rId19"/>
    <sheet name="AGOSTO" sheetId="33" r:id="rId20"/>
    <sheet name="SEPTIEMBRE" sheetId="34" r:id="rId21"/>
    <sheet name="OCTUBRE" sheetId="35" r:id="rId22"/>
    <sheet name="Noviembre" sheetId="36" r:id="rId23"/>
    <sheet name="DICIEMBRE" sheetId="37" r:id="rId24"/>
  </sheets>
  <definedNames>
    <definedName name="_xlnm.Print_Area" localSheetId="15">'ABR '!$A$1:$M$66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7" l="1"/>
  <c r="F47" i="37" s="1"/>
  <c r="K13" i="37"/>
  <c r="F14" i="37"/>
  <c r="M14" i="37" s="1"/>
  <c r="K14" i="37"/>
  <c r="F15" i="37"/>
  <c r="K15" i="37"/>
  <c r="K47" i="37" s="1"/>
  <c r="K53" i="37" s="1"/>
  <c r="M15" i="37"/>
  <c r="F16" i="37"/>
  <c r="K16" i="37"/>
  <c r="M16" i="37"/>
  <c r="F17" i="37"/>
  <c r="K17" i="37"/>
  <c r="M17" i="37" s="1"/>
  <c r="F18" i="37"/>
  <c r="M18" i="37" s="1"/>
  <c r="K18" i="37"/>
  <c r="F19" i="37"/>
  <c r="M19" i="37" s="1"/>
  <c r="K19" i="37"/>
  <c r="F20" i="37"/>
  <c r="K20" i="37"/>
  <c r="M20" i="37"/>
  <c r="F21" i="37"/>
  <c r="M21" i="37" s="1"/>
  <c r="K21" i="37"/>
  <c r="F22" i="37"/>
  <c r="M22" i="37" s="1"/>
  <c r="K22" i="37"/>
  <c r="F23" i="37"/>
  <c r="K23" i="37"/>
  <c r="M23" i="37"/>
  <c r="F24" i="37"/>
  <c r="K24" i="37"/>
  <c r="M24" i="37"/>
  <c r="F25" i="37"/>
  <c r="K25" i="37"/>
  <c r="M25" i="37" s="1"/>
  <c r="F26" i="37"/>
  <c r="M26" i="37" s="1"/>
  <c r="K26" i="37"/>
  <c r="F27" i="37"/>
  <c r="M27" i="37" s="1"/>
  <c r="K27" i="37"/>
  <c r="F28" i="37"/>
  <c r="K28" i="37"/>
  <c r="M28" i="37"/>
  <c r="F29" i="37"/>
  <c r="M29" i="37" s="1"/>
  <c r="K29" i="37"/>
  <c r="F30" i="37"/>
  <c r="M30" i="37" s="1"/>
  <c r="K30" i="37"/>
  <c r="F31" i="37"/>
  <c r="K31" i="37"/>
  <c r="M31" i="37"/>
  <c r="F32" i="37"/>
  <c r="K32" i="37"/>
  <c r="M32" i="37"/>
  <c r="F33" i="37"/>
  <c r="K33" i="37"/>
  <c r="M33" i="37" s="1"/>
  <c r="F34" i="37"/>
  <c r="M34" i="37" s="1"/>
  <c r="K34" i="37"/>
  <c r="F35" i="37"/>
  <c r="M35" i="37" s="1"/>
  <c r="K35" i="37"/>
  <c r="F36" i="37"/>
  <c r="K36" i="37"/>
  <c r="M36" i="37"/>
  <c r="F37" i="37"/>
  <c r="M37" i="37" s="1"/>
  <c r="K37" i="37"/>
  <c r="F38" i="37"/>
  <c r="M38" i="37" s="1"/>
  <c r="K38" i="37"/>
  <c r="F39" i="37"/>
  <c r="K39" i="37"/>
  <c r="M39" i="37"/>
  <c r="F40" i="37"/>
  <c r="K40" i="37"/>
  <c r="M40" i="37"/>
  <c r="F41" i="37"/>
  <c r="K41" i="37"/>
  <c r="M41" i="37" s="1"/>
  <c r="F42" i="37"/>
  <c r="M42" i="37" s="1"/>
  <c r="K42" i="37"/>
  <c r="F43" i="37"/>
  <c r="M43" i="37" s="1"/>
  <c r="K43" i="37"/>
  <c r="F44" i="37"/>
  <c r="K44" i="37"/>
  <c r="M44" i="37"/>
  <c r="F45" i="37"/>
  <c r="M45" i="37" s="1"/>
  <c r="K45" i="37"/>
  <c r="F46" i="37"/>
  <c r="M46" i="37" s="1"/>
  <c r="K46" i="37"/>
  <c r="C47" i="37"/>
  <c r="D47" i="37"/>
  <c r="D53" i="37" s="1"/>
  <c r="E47" i="37"/>
  <c r="E53" i="37" s="1"/>
  <c r="H47" i="37"/>
  <c r="I47" i="37"/>
  <c r="J47" i="37"/>
  <c r="F49" i="37"/>
  <c r="M49" i="37" s="1"/>
  <c r="K49" i="37"/>
  <c r="F50" i="37"/>
  <c r="M50" i="37" s="1"/>
  <c r="K50" i="37"/>
  <c r="F51" i="37"/>
  <c r="K51" i="37"/>
  <c r="M51" i="37"/>
  <c r="F52" i="37"/>
  <c r="M52" i="37" s="1"/>
  <c r="K52" i="37"/>
  <c r="C53" i="37"/>
  <c r="H53" i="37"/>
  <c r="I53" i="37"/>
  <c r="J53" i="37"/>
  <c r="C60" i="37"/>
  <c r="F13" i="36"/>
  <c r="K13" i="36"/>
  <c r="K47" i="36" s="1"/>
  <c r="K52" i="36" s="1"/>
  <c r="M13" i="36"/>
  <c r="F14" i="36"/>
  <c r="M14" i="36" s="1"/>
  <c r="K14" i="36"/>
  <c r="F15" i="36"/>
  <c r="M15" i="36" s="1"/>
  <c r="K15" i="36"/>
  <c r="F16" i="36"/>
  <c r="K16" i="36"/>
  <c r="M16" i="36"/>
  <c r="F17" i="36"/>
  <c r="K17" i="36"/>
  <c r="M17" i="36"/>
  <c r="F18" i="36"/>
  <c r="K18" i="36"/>
  <c r="M18" i="36"/>
  <c r="F19" i="36"/>
  <c r="M19" i="36" s="1"/>
  <c r="K19" i="36"/>
  <c r="F20" i="36"/>
  <c r="M20" i="36" s="1"/>
  <c r="K20" i="36"/>
  <c r="F21" i="36"/>
  <c r="K21" i="36"/>
  <c r="M21" i="36"/>
  <c r="F22" i="36"/>
  <c r="M22" i="36" s="1"/>
  <c r="K22" i="36"/>
  <c r="F23" i="36"/>
  <c r="M23" i="36" s="1"/>
  <c r="K23" i="36"/>
  <c r="F24" i="36"/>
  <c r="K24" i="36"/>
  <c r="M24" i="36"/>
  <c r="F25" i="36"/>
  <c r="K25" i="36"/>
  <c r="M25" i="36"/>
  <c r="F26" i="36"/>
  <c r="K26" i="36"/>
  <c r="M26" i="36"/>
  <c r="F27" i="36"/>
  <c r="M27" i="36" s="1"/>
  <c r="K27" i="36"/>
  <c r="F28" i="36"/>
  <c r="M28" i="36" s="1"/>
  <c r="K28" i="36"/>
  <c r="F29" i="36"/>
  <c r="K29" i="36"/>
  <c r="M29" i="36"/>
  <c r="F30" i="36"/>
  <c r="M30" i="36" s="1"/>
  <c r="K30" i="36"/>
  <c r="F31" i="36"/>
  <c r="M31" i="36" s="1"/>
  <c r="K31" i="36"/>
  <c r="F32" i="36"/>
  <c r="K32" i="36"/>
  <c r="M32" i="36"/>
  <c r="F33" i="36"/>
  <c r="K33" i="36"/>
  <c r="M33" i="36"/>
  <c r="F34" i="36"/>
  <c r="K34" i="36"/>
  <c r="M34" i="36"/>
  <c r="F35" i="36"/>
  <c r="M35" i="36" s="1"/>
  <c r="K35" i="36"/>
  <c r="F36" i="36"/>
  <c r="M36" i="36" s="1"/>
  <c r="K36" i="36"/>
  <c r="F37" i="36"/>
  <c r="K37" i="36"/>
  <c r="M37" i="36"/>
  <c r="F38" i="36"/>
  <c r="M38" i="36" s="1"/>
  <c r="K38" i="36"/>
  <c r="F39" i="36"/>
  <c r="M39" i="36" s="1"/>
  <c r="K39" i="36"/>
  <c r="F40" i="36"/>
  <c r="K40" i="36"/>
  <c r="M40" i="36"/>
  <c r="F41" i="36"/>
  <c r="K41" i="36"/>
  <c r="M41" i="36"/>
  <c r="F42" i="36"/>
  <c r="K42" i="36"/>
  <c r="M42" i="36"/>
  <c r="F43" i="36"/>
  <c r="M43" i="36" s="1"/>
  <c r="K43" i="36"/>
  <c r="F44" i="36"/>
  <c r="K44" i="36"/>
  <c r="M44" i="36" s="1"/>
  <c r="F45" i="36"/>
  <c r="K45" i="36"/>
  <c r="M45" i="36"/>
  <c r="F46" i="36"/>
  <c r="M46" i="36" s="1"/>
  <c r="K46" i="36"/>
  <c r="C47" i="36"/>
  <c r="C52" i="36" s="1"/>
  <c r="D47" i="36"/>
  <c r="E47" i="36"/>
  <c r="H47" i="36"/>
  <c r="H52" i="36" s="1"/>
  <c r="I47" i="36"/>
  <c r="I52" i="36" s="1"/>
  <c r="J47" i="36"/>
  <c r="F49" i="36"/>
  <c r="K49" i="36"/>
  <c r="M49" i="36"/>
  <c r="F50" i="36"/>
  <c r="M50" i="36" s="1"/>
  <c r="K50" i="36"/>
  <c r="F51" i="36"/>
  <c r="K51" i="36"/>
  <c r="M51" i="36" s="1"/>
  <c r="D52" i="36"/>
  <c r="E52" i="36"/>
  <c r="J52" i="36"/>
  <c r="C59" i="36"/>
  <c r="F13" i="35"/>
  <c r="M13" i="35" s="1"/>
  <c r="K13" i="35"/>
  <c r="K47" i="35" s="1"/>
  <c r="K52" i="35" s="1"/>
  <c r="F14" i="35"/>
  <c r="M14" i="35" s="1"/>
  <c r="K14" i="35"/>
  <c r="F15" i="35"/>
  <c r="K15" i="35"/>
  <c r="M15" i="35"/>
  <c r="F16" i="35"/>
  <c r="M16" i="35" s="1"/>
  <c r="K16" i="35"/>
  <c r="F17" i="35"/>
  <c r="M17" i="35" s="1"/>
  <c r="K17" i="35"/>
  <c r="F18" i="35"/>
  <c r="K18" i="35"/>
  <c r="M18" i="35"/>
  <c r="F19" i="35"/>
  <c r="K19" i="35"/>
  <c r="M19" i="35"/>
  <c r="F20" i="35"/>
  <c r="K20" i="35"/>
  <c r="M20" i="35"/>
  <c r="F21" i="35"/>
  <c r="M21" i="35" s="1"/>
  <c r="K21" i="35"/>
  <c r="F22" i="35"/>
  <c r="M22" i="35" s="1"/>
  <c r="K22" i="35"/>
  <c r="F23" i="35"/>
  <c r="K23" i="35"/>
  <c r="M23" i="35"/>
  <c r="F24" i="35"/>
  <c r="M24" i="35" s="1"/>
  <c r="K24" i="35"/>
  <c r="F25" i="35"/>
  <c r="M25" i="35" s="1"/>
  <c r="K25" i="35"/>
  <c r="F26" i="35"/>
  <c r="K26" i="35"/>
  <c r="M26" i="35"/>
  <c r="F27" i="35"/>
  <c r="K27" i="35"/>
  <c r="M27" i="35"/>
  <c r="F28" i="35"/>
  <c r="K28" i="35"/>
  <c r="M28" i="35"/>
  <c r="F29" i="35"/>
  <c r="M29" i="35" s="1"/>
  <c r="K29" i="35"/>
  <c r="F30" i="35"/>
  <c r="M30" i="35" s="1"/>
  <c r="K30" i="35"/>
  <c r="F31" i="35"/>
  <c r="K31" i="35"/>
  <c r="M31" i="35"/>
  <c r="F32" i="35"/>
  <c r="M32" i="35" s="1"/>
  <c r="K32" i="35"/>
  <c r="F33" i="35"/>
  <c r="M33" i="35" s="1"/>
  <c r="K33" i="35"/>
  <c r="F34" i="35"/>
  <c r="K34" i="35"/>
  <c r="M34" i="35"/>
  <c r="F35" i="35"/>
  <c r="K35" i="35"/>
  <c r="M35" i="35"/>
  <c r="F36" i="35"/>
  <c r="K36" i="35"/>
  <c r="M36" i="35"/>
  <c r="F37" i="35"/>
  <c r="M37" i="35" s="1"/>
  <c r="K37" i="35"/>
  <c r="F38" i="35"/>
  <c r="M38" i="35" s="1"/>
  <c r="K38" i="35"/>
  <c r="F39" i="35"/>
  <c r="K39" i="35"/>
  <c r="M39" i="35"/>
  <c r="F40" i="35"/>
  <c r="M40" i="35" s="1"/>
  <c r="K40" i="35"/>
  <c r="F41" i="35"/>
  <c r="M41" i="35" s="1"/>
  <c r="K41" i="35"/>
  <c r="F42" i="35"/>
  <c r="K42" i="35"/>
  <c r="M42" i="35"/>
  <c r="F43" i="35"/>
  <c r="K43" i="35"/>
  <c r="M43" i="35"/>
  <c r="F44" i="35"/>
  <c r="K44" i="35"/>
  <c r="M44" i="35"/>
  <c r="F45" i="35"/>
  <c r="M45" i="35" s="1"/>
  <c r="K45" i="35"/>
  <c r="F46" i="35"/>
  <c r="M46" i="35" s="1"/>
  <c r="K46" i="35"/>
  <c r="C47" i="35"/>
  <c r="D47" i="35"/>
  <c r="E47" i="35"/>
  <c r="E52" i="35" s="1"/>
  <c r="F47" i="35"/>
  <c r="F52" i="35" s="1"/>
  <c r="H47" i="35"/>
  <c r="I47" i="35"/>
  <c r="J47" i="35"/>
  <c r="J52" i="35" s="1"/>
  <c r="F49" i="35"/>
  <c r="K49" i="35"/>
  <c r="M49" i="35"/>
  <c r="F50" i="35"/>
  <c r="K50" i="35"/>
  <c r="M50" i="35"/>
  <c r="F51" i="35"/>
  <c r="K51" i="35"/>
  <c r="M51" i="35"/>
  <c r="C52" i="35"/>
  <c r="D52" i="35"/>
  <c r="H52" i="35"/>
  <c r="I52" i="35"/>
  <c r="C59" i="35"/>
  <c r="F13" i="34"/>
  <c r="K13" i="34"/>
  <c r="M13" i="34"/>
  <c r="F14" i="34"/>
  <c r="K14" i="34"/>
  <c r="M14" i="34"/>
  <c r="F15" i="34"/>
  <c r="M15" i="34" s="1"/>
  <c r="K15" i="34"/>
  <c r="F16" i="34"/>
  <c r="K16" i="34"/>
  <c r="M16" i="34" s="1"/>
  <c r="F17" i="34"/>
  <c r="K17" i="34"/>
  <c r="M17" i="34"/>
  <c r="F18" i="34"/>
  <c r="M18" i="34" s="1"/>
  <c r="K18" i="34"/>
  <c r="F19" i="34"/>
  <c r="M19" i="34" s="1"/>
  <c r="K19" i="34"/>
  <c r="F20" i="34"/>
  <c r="K20" i="34"/>
  <c r="M20" i="34"/>
  <c r="F21" i="34"/>
  <c r="K21" i="34"/>
  <c r="M21" i="34"/>
  <c r="F22" i="34"/>
  <c r="K22" i="34"/>
  <c r="M22" i="34"/>
  <c r="F23" i="34"/>
  <c r="M23" i="34" s="1"/>
  <c r="K23" i="34"/>
  <c r="F24" i="34"/>
  <c r="K24" i="34"/>
  <c r="M24" i="34" s="1"/>
  <c r="F25" i="34"/>
  <c r="K25" i="34"/>
  <c r="M25" i="34"/>
  <c r="F26" i="34"/>
  <c r="M26" i="34" s="1"/>
  <c r="K26" i="34"/>
  <c r="F27" i="34"/>
  <c r="M27" i="34" s="1"/>
  <c r="K27" i="34"/>
  <c r="F28" i="34"/>
  <c r="K28" i="34"/>
  <c r="M28" i="34"/>
  <c r="F29" i="34"/>
  <c r="K29" i="34"/>
  <c r="M29" i="34"/>
  <c r="F30" i="34"/>
  <c r="K30" i="34"/>
  <c r="M30" i="34" s="1"/>
  <c r="F31" i="34"/>
  <c r="M31" i="34" s="1"/>
  <c r="K31" i="34"/>
  <c r="F32" i="34"/>
  <c r="K32" i="34"/>
  <c r="M32" i="34" s="1"/>
  <c r="F33" i="34"/>
  <c r="K33" i="34"/>
  <c r="M33" i="34"/>
  <c r="F34" i="34"/>
  <c r="M34" i="34" s="1"/>
  <c r="K34" i="34"/>
  <c r="F35" i="34"/>
  <c r="M35" i="34" s="1"/>
  <c r="K35" i="34"/>
  <c r="F36" i="34"/>
  <c r="K36" i="34"/>
  <c r="M36" i="34"/>
  <c r="F37" i="34"/>
  <c r="K37" i="34"/>
  <c r="M37" i="34"/>
  <c r="F38" i="34"/>
  <c r="K38" i="34"/>
  <c r="M38" i="34" s="1"/>
  <c r="F39" i="34"/>
  <c r="M39" i="34" s="1"/>
  <c r="K39" i="34"/>
  <c r="F40" i="34"/>
  <c r="K40" i="34"/>
  <c r="M40" i="34" s="1"/>
  <c r="F41" i="34"/>
  <c r="K41" i="34"/>
  <c r="M41" i="34"/>
  <c r="F42" i="34"/>
  <c r="M42" i="34" s="1"/>
  <c r="K42" i="34"/>
  <c r="F43" i="34"/>
  <c r="M43" i="34" s="1"/>
  <c r="K43" i="34"/>
  <c r="F44" i="34"/>
  <c r="K44" i="34"/>
  <c r="M44" i="34"/>
  <c r="F45" i="34"/>
  <c r="K45" i="34"/>
  <c r="M45" i="34"/>
  <c r="F46" i="34"/>
  <c r="K46" i="34"/>
  <c r="M46" i="34" s="1"/>
  <c r="F47" i="34"/>
  <c r="M47" i="34"/>
  <c r="C48" i="34"/>
  <c r="D48" i="34"/>
  <c r="E48" i="34"/>
  <c r="E53" i="34" s="1"/>
  <c r="H48" i="34"/>
  <c r="I48" i="34"/>
  <c r="J48" i="34"/>
  <c r="J53" i="34" s="1"/>
  <c r="K48" i="34"/>
  <c r="K53" i="34" s="1"/>
  <c r="F50" i="34"/>
  <c r="K50" i="34"/>
  <c r="M50" i="34" s="1"/>
  <c r="F51" i="34"/>
  <c r="K51" i="34"/>
  <c r="M51" i="34"/>
  <c r="F52" i="34"/>
  <c r="M52" i="34" s="1"/>
  <c r="K52" i="34"/>
  <c r="C53" i="34"/>
  <c r="D53" i="34"/>
  <c r="H53" i="34"/>
  <c r="I53" i="34"/>
  <c r="C60" i="34"/>
  <c r="F13" i="33"/>
  <c r="K13" i="33"/>
  <c r="K47" i="33" s="1"/>
  <c r="K52" i="33" s="1"/>
  <c r="M13" i="33"/>
  <c r="F14" i="33"/>
  <c r="M14" i="33" s="1"/>
  <c r="K14" i="33"/>
  <c r="F15" i="33"/>
  <c r="M15" i="33" s="1"/>
  <c r="K15" i="33"/>
  <c r="F16" i="33"/>
  <c r="K16" i="33"/>
  <c r="M16" i="33"/>
  <c r="F17" i="33"/>
  <c r="K17" i="33"/>
  <c r="M17" i="33"/>
  <c r="F18" i="33"/>
  <c r="K18" i="33"/>
  <c r="M18" i="33" s="1"/>
  <c r="F19" i="33"/>
  <c r="M19" i="33" s="1"/>
  <c r="K19" i="33"/>
  <c r="F20" i="33"/>
  <c r="K20" i="33"/>
  <c r="M20" i="33" s="1"/>
  <c r="F21" i="33"/>
  <c r="K21" i="33"/>
  <c r="M21" i="33"/>
  <c r="F22" i="33"/>
  <c r="M22" i="33" s="1"/>
  <c r="K22" i="33"/>
  <c r="F23" i="33"/>
  <c r="M23" i="33" s="1"/>
  <c r="K23" i="33"/>
  <c r="F24" i="33"/>
  <c r="K24" i="33"/>
  <c r="M24" i="33"/>
  <c r="F25" i="33"/>
  <c r="K25" i="33"/>
  <c r="M25" i="33"/>
  <c r="F26" i="33"/>
  <c r="K26" i="33"/>
  <c r="M26" i="33" s="1"/>
  <c r="F27" i="33"/>
  <c r="M27" i="33" s="1"/>
  <c r="K27" i="33"/>
  <c r="F28" i="33"/>
  <c r="K28" i="33"/>
  <c r="M28" i="33" s="1"/>
  <c r="F29" i="33"/>
  <c r="K29" i="33"/>
  <c r="M29" i="33"/>
  <c r="F30" i="33"/>
  <c r="M30" i="33" s="1"/>
  <c r="K30" i="33"/>
  <c r="F31" i="33"/>
  <c r="M31" i="33" s="1"/>
  <c r="K31" i="33"/>
  <c r="F32" i="33"/>
  <c r="K32" i="33"/>
  <c r="M32" i="33"/>
  <c r="F33" i="33"/>
  <c r="K33" i="33"/>
  <c r="M33" i="33"/>
  <c r="F34" i="33"/>
  <c r="K34" i="33"/>
  <c r="M34" i="33" s="1"/>
  <c r="F35" i="33"/>
  <c r="M35" i="33" s="1"/>
  <c r="K35" i="33"/>
  <c r="F36" i="33"/>
  <c r="K36" i="33"/>
  <c r="M36" i="33" s="1"/>
  <c r="F37" i="33"/>
  <c r="K37" i="33"/>
  <c r="M37" i="33"/>
  <c r="F38" i="33"/>
  <c r="M38" i="33" s="1"/>
  <c r="K38" i="33"/>
  <c r="F39" i="33"/>
  <c r="M39" i="33" s="1"/>
  <c r="K39" i="33"/>
  <c r="F40" i="33"/>
  <c r="K40" i="33"/>
  <c r="M40" i="33"/>
  <c r="F41" i="33"/>
  <c r="K41" i="33"/>
  <c r="M41" i="33"/>
  <c r="F42" i="33"/>
  <c r="K42" i="33"/>
  <c r="M42" i="33" s="1"/>
  <c r="F43" i="33"/>
  <c r="M43" i="33" s="1"/>
  <c r="K43" i="33"/>
  <c r="F44" i="33"/>
  <c r="M44" i="33" s="1"/>
  <c r="K44" i="33"/>
  <c r="F45" i="33"/>
  <c r="K45" i="33"/>
  <c r="M45" i="33"/>
  <c r="F46" i="33"/>
  <c r="M46" i="33" s="1"/>
  <c r="K46" i="33"/>
  <c r="C47" i="33"/>
  <c r="C52" i="33" s="1"/>
  <c r="D47" i="33"/>
  <c r="E47" i="33"/>
  <c r="H47" i="33"/>
  <c r="H52" i="33" s="1"/>
  <c r="I47" i="33"/>
  <c r="I52" i="33" s="1"/>
  <c r="J47" i="33"/>
  <c r="F49" i="33"/>
  <c r="K49" i="33"/>
  <c r="M49" i="33" s="1"/>
  <c r="F50" i="33"/>
  <c r="M50" i="33" s="1"/>
  <c r="K50" i="33"/>
  <c r="F51" i="33"/>
  <c r="M51" i="33" s="1"/>
  <c r="K51" i="33"/>
  <c r="D52" i="33"/>
  <c r="E52" i="33"/>
  <c r="J52" i="33"/>
  <c r="C58" i="33"/>
  <c r="F13" i="32"/>
  <c r="M13" i="32" s="1"/>
  <c r="K13" i="32"/>
  <c r="K47" i="32" s="1"/>
  <c r="K52" i="32" s="1"/>
  <c r="F14" i="32"/>
  <c r="M14" i="32" s="1"/>
  <c r="K14" i="32"/>
  <c r="F15" i="32"/>
  <c r="K15" i="32"/>
  <c r="M15" i="32"/>
  <c r="F16" i="32"/>
  <c r="M16" i="32" s="1"/>
  <c r="K16" i="32"/>
  <c r="F17" i="32"/>
  <c r="M17" i="32" s="1"/>
  <c r="K17" i="32"/>
  <c r="F18" i="32"/>
  <c r="K18" i="32"/>
  <c r="M18" i="32"/>
  <c r="F19" i="32"/>
  <c r="K19" i="32"/>
  <c r="M19" i="32"/>
  <c r="F20" i="32"/>
  <c r="K20" i="32"/>
  <c r="M20" i="32" s="1"/>
  <c r="F21" i="32"/>
  <c r="M21" i="32" s="1"/>
  <c r="K21" i="32"/>
  <c r="F22" i="32"/>
  <c r="M22" i="32" s="1"/>
  <c r="K22" i="32"/>
  <c r="F23" i="32"/>
  <c r="K23" i="32"/>
  <c r="M23" i="32"/>
  <c r="F24" i="32"/>
  <c r="M24" i="32" s="1"/>
  <c r="K24" i="32"/>
  <c r="F25" i="32"/>
  <c r="M25" i="32" s="1"/>
  <c r="K25" i="32"/>
  <c r="F26" i="32"/>
  <c r="K26" i="32"/>
  <c r="M26" i="32"/>
  <c r="F27" i="32"/>
  <c r="K27" i="32"/>
  <c r="M27" i="32"/>
  <c r="F28" i="32"/>
  <c r="K28" i="32"/>
  <c r="M28" i="32" s="1"/>
  <c r="F29" i="32"/>
  <c r="M29" i="32" s="1"/>
  <c r="K29" i="32"/>
  <c r="F30" i="32"/>
  <c r="K30" i="32"/>
  <c r="M30" i="32" s="1"/>
  <c r="F31" i="32"/>
  <c r="K31" i="32"/>
  <c r="M31" i="32"/>
  <c r="F32" i="32"/>
  <c r="M32" i="32" s="1"/>
  <c r="K32" i="32"/>
  <c r="F33" i="32"/>
  <c r="M33" i="32" s="1"/>
  <c r="K33" i="32"/>
  <c r="F34" i="32"/>
  <c r="K34" i="32"/>
  <c r="M34" i="32"/>
  <c r="F35" i="32"/>
  <c r="K35" i="32"/>
  <c r="M35" i="32"/>
  <c r="F36" i="32"/>
  <c r="K36" i="32"/>
  <c r="M36" i="32" s="1"/>
  <c r="F37" i="32"/>
  <c r="M37" i="32" s="1"/>
  <c r="K37" i="32"/>
  <c r="F38" i="32"/>
  <c r="K38" i="32"/>
  <c r="M38" i="32" s="1"/>
  <c r="F39" i="32"/>
  <c r="K39" i="32"/>
  <c r="M39" i="32"/>
  <c r="F40" i="32"/>
  <c r="M40" i="32" s="1"/>
  <c r="K40" i="32"/>
  <c r="F41" i="32"/>
  <c r="M41" i="32" s="1"/>
  <c r="K41" i="32"/>
  <c r="F42" i="32"/>
  <c r="K42" i="32"/>
  <c r="M42" i="32"/>
  <c r="F43" i="32"/>
  <c r="K43" i="32"/>
  <c r="M43" i="32"/>
  <c r="F44" i="32"/>
  <c r="K44" i="32"/>
  <c r="M44" i="32" s="1"/>
  <c r="F45" i="32"/>
  <c r="M45" i="32" s="1"/>
  <c r="K45" i="32"/>
  <c r="F46" i="32"/>
  <c r="K46" i="32"/>
  <c r="M46" i="32" s="1"/>
  <c r="C47" i="32"/>
  <c r="D47" i="32"/>
  <c r="E47" i="32"/>
  <c r="E52" i="32" s="1"/>
  <c r="H47" i="32"/>
  <c r="I47" i="32"/>
  <c r="I52" i="32" s="1"/>
  <c r="J47" i="32"/>
  <c r="J52" i="32" s="1"/>
  <c r="F49" i="32"/>
  <c r="K49" i="32"/>
  <c r="M49" i="32"/>
  <c r="F50" i="32"/>
  <c r="K50" i="32"/>
  <c r="M50" i="32"/>
  <c r="F51" i="32"/>
  <c r="K51" i="32"/>
  <c r="M51" i="32"/>
  <c r="C52" i="32"/>
  <c r="D52" i="32"/>
  <c r="H52" i="32"/>
  <c r="C60" i="32"/>
  <c r="F13" i="31"/>
  <c r="K13" i="31"/>
  <c r="M13" i="31"/>
  <c r="F14" i="31"/>
  <c r="K14" i="31"/>
  <c r="M14" i="31"/>
  <c r="F15" i="31"/>
  <c r="M15" i="31" s="1"/>
  <c r="K15" i="31"/>
  <c r="K47" i="31" s="1"/>
  <c r="K52" i="31" s="1"/>
  <c r="F16" i="31"/>
  <c r="M16" i="31" s="1"/>
  <c r="K16" i="31"/>
  <c r="F17" i="31"/>
  <c r="K17" i="31"/>
  <c r="M17" i="31"/>
  <c r="F18" i="31"/>
  <c r="M18" i="31" s="1"/>
  <c r="K18" i="31"/>
  <c r="F19" i="31"/>
  <c r="M19" i="31" s="1"/>
  <c r="K19" i="31"/>
  <c r="F20" i="31"/>
  <c r="K20" i="31"/>
  <c r="M20" i="31"/>
  <c r="F21" i="31"/>
  <c r="K21" i="31"/>
  <c r="M21" i="31"/>
  <c r="F22" i="31"/>
  <c r="K22" i="31"/>
  <c r="M22" i="31"/>
  <c r="F23" i="31"/>
  <c r="M23" i="31" s="1"/>
  <c r="K23" i="31"/>
  <c r="F24" i="31"/>
  <c r="M24" i="31" s="1"/>
  <c r="K24" i="31"/>
  <c r="F25" i="31"/>
  <c r="K25" i="31"/>
  <c r="M25" i="31"/>
  <c r="F26" i="31"/>
  <c r="M26" i="31" s="1"/>
  <c r="K26" i="31"/>
  <c r="F27" i="31"/>
  <c r="M27" i="31" s="1"/>
  <c r="K27" i="31"/>
  <c r="F28" i="31"/>
  <c r="K28" i="31"/>
  <c r="M28" i="31"/>
  <c r="F29" i="31"/>
  <c r="K29" i="31"/>
  <c r="M29" i="31"/>
  <c r="F30" i="31"/>
  <c r="K30" i="31"/>
  <c r="M30" i="31" s="1"/>
  <c r="F31" i="31"/>
  <c r="M31" i="31" s="1"/>
  <c r="K31" i="31"/>
  <c r="F32" i="31"/>
  <c r="M32" i="31" s="1"/>
  <c r="K32" i="31"/>
  <c r="F33" i="31"/>
  <c r="K33" i="31"/>
  <c r="M33" i="31"/>
  <c r="F34" i="31"/>
  <c r="M34" i="31" s="1"/>
  <c r="K34" i="31"/>
  <c r="F35" i="31"/>
  <c r="M35" i="31" s="1"/>
  <c r="K35" i="31"/>
  <c r="F36" i="31"/>
  <c r="K36" i="31"/>
  <c r="M36" i="31"/>
  <c r="F37" i="31"/>
  <c r="K37" i="31"/>
  <c r="M37" i="31"/>
  <c r="F38" i="31"/>
  <c r="K38" i="31"/>
  <c r="M38" i="31" s="1"/>
  <c r="F39" i="31"/>
  <c r="M39" i="31" s="1"/>
  <c r="K39" i="31"/>
  <c r="F40" i="31"/>
  <c r="M40" i="31" s="1"/>
  <c r="K40" i="31"/>
  <c r="F41" i="31"/>
  <c r="K41" i="31"/>
  <c r="M41" i="31"/>
  <c r="F42" i="31"/>
  <c r="M42" i="31" s="1"/>
  <c r="K42" i="31"/>
  <c r="F43" i="31"/>
  <c r="M43" i="31" s="1"/>
  <c r="K43" i="31"/>
  <c r="F44" i="31"/>
  <c r="K44" i="31"/>
  <c r="M44" i="31"/>
  <c r="F45" i="31"/>
  <c r="K45" i="31"/>
  <c r="M45" i="31"/>
  <c r="F46" i="31"/>
  <c r="K46" i="31"/>
  <c r="M46" i="31"/>
  <c r="C47" i="31"/>
  <c r="C52" i="31" s="1"/>
  <c r="D47" i="31"/>
  <c r="D52" i="31" s="1"/>
  <c r="E47" i="31"/>
  <c r="H47" i="31"/>
  <c r="H52" i="31" s="1"/>
  <c r="I47" i="31"/>
  <c r="J47" i="31"/>
  <c r="F49" i="31"/>
  <c r="M49" i="31" s="1"/>
  <c r="K49" i="31"/>
  <c r="F50" i="31"/>
  <c r="M50" i="31" s="1"/>
  <c r="K50" i="31"/>
  <c r="F51" i="31"/>
  <c r="K51" i="31"/>
  <c r="M51" i="31"/>
  <c r="E52" i="31"/>
  <c r="I52" i="31"/>
  <c r="J52" i="31"/>
  <c r="C59" i="31"/>
  <c r="F13" i="30"/>
  <c r="F47" i="30" s="1"/>
  <c r="K13" i="30"/>
  <c r="F14" i="30"/>
  <c r="K14" i="30"/>
  <c r="M14" i="30"/>
  <c r="F15" i="30"/>
  <c r="K15" i="30"/>
  <c r="M15" i="30"/>
  <c r="F16" i="30"/>
  <c r="K16" i="30"/>
  <c r="M16" i="30"/>
  <c r="F17" i="30"/>
  <c r="M17" i="30" s="1"/>
  <c r="K17" i="30"/>
  <c r="F18" i="30"/>
  <c r="M18" i="30" s="1"/>
  <c r="K18" i="30"/>
  <c r="F19" i="30"/>
  <c r="K19" i="30"/>
  <c r="M19" i="30"/>
  <c r="F20" i="30"/>
  <c r="M20" i="30" s="1"/>
  <c r="K20" i="30"/>
  <c r="F21" i="30"/>
  <c r="M21" i="30" s="1"/>
  <c r="K21" i="30"/>
  <c r="F22" i="30"/>
  <c r="K22" i="30"/>
  <c r="M22" i="30"/>
  <c r="F23" i="30"/>
  <c r="K23" i="30"/>
  <c r="M23" i="30"/>
  <c r="F24" i="30"/>
  <c r="K24" i="30"/>
  <c r="M24" i="30"/>
  <c r="F25" i="30"/>
  <c r="M25" i="30" s="1"/>
  <c r="K25" i="30"/>
  <c r="F26" i="30"/>
  <c r="M26" i="30" s="1"/>
  <c r="K26" i="30"/>
  <c r="F27" i="30"/>
  <c r="K27" i="30"/>
  <c r="M27" i="30"/>
  <c r="F28" i="30"/>
  <c r="M28" i="30" s="1"/>
  <c r="K28" i="30"/>
  <c r="F29" i="30"/>
  <c r="M29" i="30" s="1"/>
  <c r="K29" i="30"/>
  <c r="F30" i="30"/>
  <c r="K30" i="30"/>
  <c r="M30" i="30"/>
  <c r="F31" i="30"/>
  <c r="K31" i="30"/>
  <c r="M31" i="30"/>
  <c r="F32" i="30"/>
  <c r="K32" i="30"/>
  <c r="M32" i="30"/>
  <c r="F33" i="30"/>
  <c r="M33" i="30" s="1"/>
  <c r="K33" i="30"/>
  <c r="F34" i="30"/>
  <c r="K34" i="30"/>
  <c r="M34" i="30" s="1"/>
  <c r="F35" i="30"/>
  <c r="K35" i="30"/>
  <c r="M35" i="30"/>
  <c r="F36" i="30"/>
  <c r="M36" i="30" s="1"/>
  <c r="K36" i="30"/>
  <c r="F37" i="30"/>
  <c r="M37" i="30" s="1"/>
  <c r="K37" i="30"/>
  <c r="F38" i="30"/>
  <c r="K38" i="30"/>
  <c r="M38" i="30"/>
  <c r="F39" i="30"/>
  <c r="K39" i="30"/>
  <c r="M39" i="30"/>
  <c r="F40" i="30"/>
  <c r="K40" i="30"/>
  <c r="M40" i="30"/>
  <c r="F41" i="30"/>
  <c r="M41" i="30" s="1"/>
  <c r="K41" i="30"/>
  <c r="F42" i="30"/>
  <c r="M42" i="30" s="1"/>
  <c r="K42" i="30"/>
  <c r="F43" i="30"/>
  <c r="K43" i="30"/>
  <c r="M43" i="30"/>
  <c r="F44" i="30"/>
  <c r="M44" i="30" s="1"/>
  <c r="K44" i="30"/>
  <c r="F45" i="30"/>
  <c r="M45" i="30" s="1"/>
  <c r="K45" i="30"/>
  <c r="F46" i="30"/>
  <c r="K46" i="30"/>
  <c r="M46" i="30"/>
  <c r="C47" i="30"/>
  <c r="D47" i="30"/>
  <c r="E47" i="30"/>
  <c r="E52" i="30" s="1"/>
  <c r="H47" i="30"/>
  <c r="I47" i="30"/>
  <c r="J47" i="30"/>
  <c r="J52" i="30" s="1"/>
  <c r="K47" i="30"/>
  <c r="K52" i="30" s="1"/>
  <c r="F49" i="30"/>
  <c r="M49" i="30" s="1"/>
  <c r="K49" i="30"/>
  <c r="F50" i="30"/>
  <c r="K50" i="30"/>
  <c r="M50" i="30"/>
  <c r="F51" i="30"/>
  <c r="M51" i="30" s="1"/>
  <c r="K51" i="30"/>
  <c r="C52" i="30"/>
  <c r="D52" i="30"/>
  <c r="H52" i="30"/>
  <c r="I52" i="30"/>
  <c r="C59" i="30"/>
  <c r="F14" i="29"/>
  <c r="F48" i="29" s="1"/>
  <c r="K14" i="29"/>
  <c r="K48" i="29" s="1"/>
  <c r="K53" i="29" s="1"/>
  <c r="M14" i="29"/>
  <c r="F15" i="29"/>
  <c r="M15" i="29" s="1"/>
  <c r="K15" i="29"/>
  <c r="F16" i="29"/>
  <c r="M16" i="29" s="1"/>
  <c r="K16" i="29"/>
  <c r="F17" i="29"/>
  <c r="K17" i="29"/>
  <c r="M17" i="29"/>
  <c r="F18" i="29"/>
  <c r="K18" i="29"/>
  <c r="M18" i="29"/>
  <c r="F19" i="29"/>
  <c r="K19" i="29"/>
  <c r="M19" i="29" s="1"/>
  <c r="F20" i="29"/>
  <c r="M20" i="29" s="1"/>
  <c r="K20" i="29"/>
  <c r="F21" i="29"/>
  <c r="K21" i="29"/>
  <c r="M21" i="29" s="1"/>
  <c r="F22" i="29"/>
  <c r="K22" i="29"/>
  <c r="M22" i="29"/>
  <c r="F23" i="29"/>
  <c r="M23" i="29" s="1"/>
  <c r="K23" i="29"/>
  <c r="F24" i="29"/>
  <c r="M24" i="29" s="1"/>
  <c r="K24" i="29"/>
  <c r="F25" i="29"/>
  <c r="K25" i="29"/>
  <c r="M25" i="29"/>
  <c r="F26" i="29"/>
  <c r="K26" i="29"/>
  <c r="M26" i="29"/>
  <c r="F27" i="29"/>
  <c r="K27" i="29"/>
  <c r="M27" i="29" s="1"/>
  <c r="F28" i="29"/>
  <c r="M28" i="29" s="1"/>
  <c r="K28" i="29"/>
  <c r="F29" i="29"/>
  <c r="K29" i="29"/>
  <c r="M29" i="29" s="1"/>
  <c r="F30" i="29"/>
  <c r="K30" i="29"/>
  <c r="M30" i="29"/>
  <c r="F31" i="29"/>
  <c r="M31" i="29" s="1"/>
  <c r="K31" i="29"/>
  <c r="F32" i="29"/>
  <c r="M32" i="29" s="1"/>
  <c r="K32" i="29"/>
  <c r="F33" i="29"/>
  <c r="K33" i="29"/>
  <c r="M33" i="29"/>
  <c r="F34" i="29"/>
  <c r="K34" i="29"/>
  <c r="M34" i="29"/>
  <c r="F35" i="29"/>
  <c r="K35" i="29"/>
  <c r="M35" i="29" s="1"/>
  <c r="F36" i="29"/>
  <c r="M36" i="29" s="1"/>
  <c r="K36" i="29"/>
  <c r="F37" i="29"/>
  <c r="K37" i="29"/>
  <c r="M37" i="29" s="1"/>
  <c r="F38" i="29"/>
  <c r="K38" i="29"/>
  <c r="M38" i="29"/>
  <c r="F39" i="29"/>
  <c r="M39" i="29" s="1"/>
  <c r="K39" i="29"/>
  <c r="F40" i="29"/>
  <c r="M40" i="29" s="1"/>
  <c r="K40" i="29"/>
  <c r="F41" i="29"/>
  <c r="K41" i="29"/>
  <c r="M41" i="29"/>
  <c r="F42" i="29"/>
  <c r="K42" i="29"/>
  <c r="M42" i="29"/>
  <c r="F43" i="29"/>
  <c r="K43" i="29"/>
  <c r="M43" i="29" s="1"/>
  <c r="F44" i="29"/>
  <c r="M44" i="29" s="1"/>
  <c r="K44" i="29"/>
  <c r="F45" i="29"/>
  <c r="K45" i="29"/>
  <c r="M45" i="29" s="1"/>
  <c r="F46" i="29"/>
  <c r="K46" i="29"/>
  <c r="M46" i="29"/>
  <c r="F47" i="29"/>
  <c r="M47" i="29" s="1"/>
  <c r="K47" i="29"/>
  <c r="C48" i="29"/>
  <c r="C53" i="29" s="1"/>
  <c r="D48" i="29"/>
  <c r="E48" i="29"/>
  <c r="H48" i="29"/>
  <c r="H53" i="29" s="1"/>
  <c r="I48" i="29"/>
  <c r="I53" i="29" s="1"/>
  <c r="J48" i="29"/>
  <c r="F50" i="29"/>
  <c r="K50" i="29"/>
  <c r="M50" i="29" s="1"/>
  <c r="F51" i="29"/>
  <c r="M51" i="29" s="1"/>
  <c r="K51" i="29"/>
  <c r="F52" i="29"/>
  <c r="K52" i="29"/>
  <c r="M52" i="29" s="1"/>
  <c r="D53" i="29"/>
  <c r="E53" i="29"/>
  <c r="J53" i="29"/>
  <c r="C59" i="29"/>
  <c r="F13" i="28"/>
  <c r="M13" i="28" s="1"/>
  <c r="K13" i="28"/>
  <c r="F14" i="28"/>
  <c r="K14" i="28"/>
  <c r="M14" i="28" s="1"/>
  <c r="F15" i="28"/>
  <c r="K15" i="28"/>
  <c r="M15" i="28"/>
  <c r="F16" i="28"/>
  <c r="M16" i="28" s="1"/>
  <c r="K16" i="28"/>
  <c r="F17" i="28"/>
  <c r="M17" i="28" s="1"/>
  <c r="K17" i="28"/>
  <c r="F18" i="28"/>
  <c r="K18" i="28"/>
  <c r="M18" i="28"/>
  <c r="F19" i="28"/>
  <c r="K19" i="28"/>
  <c r="M19" i="28"/>
  <c r="F20" i="28"/>
  <c r="K20" i="28"/>
  <c r="M20" i="28" s="1"/>
  <c r="F21" i="28"/>
  <c r="K21" i="28"/>
  <c r="F22" i="28"/>
  <c r="K22" i="28"/>
  <c r="M22" i="28" s="1"/>
  <c r="F23" i="28"/>
  <c r="K23" i="28"/>
  <c r="M23" i="28"/>
  <c r="F24" i="28"/>
  <c r="M24" i="28" s="1"/>
  <c r="K24" i="28"/>
  <c r="F25" i="28"/>
  <c r="M25" i="28" s="1"/>
  <c r="K25" i="28"/>
  <c r="F26" i="28"/>
  <c r="K26" i="28"/>
  <c r="M26" i="28"/>
  <c r="F27" i="28"/>
  <c r="K27" i="28"/>
  <c r="M27" i="28"/>
  <c r="F28" i="28"/>
  <c r="K28" i="28"/>
  <c r="M28" i="28" s="1"/>
  <c r="F29" i="28"/>
  <c r="K29" i="28"/>
  <c r="F30" i="28"/>
  <c r="K30" i="28"/>
  <c r="M30" i="28" s="1"/>
  <c r="F31" i="28"/>
  <c r="K31" i="28"/>
  <c r="M31" i="28"/>
  <c r="F32" i="28"/>
  <c r="M32" i="28" s="1"/>
  <c r="K32" i="28"/>
  <c r="F33" i="28"/>
  <c r="M33" i="28" s="1"/>
  <c r="K33" i="28"/>
  <c r="F34" i="28"/>
  <c r="K34" i="28"/>
  <c r="M34" i="28"/>
  <c r="F35" i="28"/>
  <c r="K35" i="28"/>
  <c r="M35" i="28"/>
  <c r="F36" i="28"/>
  <c r="K36" i="28"/>
  <c r="M36" i="28" s="1"/>
  <c r="F37" i="28"/>
  <c r="K37" i="28"/>
  <c r="F38" i="28"/>
  <c r="K38" i="28"/>
  <c r="M38" i="28" s="1"/>
  <c r="F39" i="28"/>
  <c r="K39" i="28"/>
  <c r="M39" i="28"/>
  <c r="F40" i="28"/>
  <c r="M40" i="28" s="1"/>
  <c r="K40" i="28"/>
  <c r="F41" i="28"/>
  <c r="M41" i="28" s="1"/>
  <c r="K41" i="28"/>
  <c r="F42" i="28"/>
  <c r="K42" i="28"/>
  <c r="M42" i="28"/>
  <c r="F43" i="28"/>
  <c r="K43" i="28"/>
  <c r="M43" i="28"/>
  <c r="F44" i="28"/>
  <c r="K44" i="28"/>
  <c r="M44" i="28" s="1"/>
  <c r="F45" i="28"/>
  <c r="K45" i="28"/>
  <c r="F46" i="28"/>
  <c r="K46" i="28"/>
  <c r="M46" i="28" s="1"/>
  <c r="F47" i="28"/>
  <c r="M47" i="28" s="1"/>
  <c r="C48" i="28"/>
  <c r="C52" i="28" s="1"/>
  <c r="D48" i="28"/>
  <c r="D52" i="28" s="1"/>
  <c r="E48" i="28"/>
  <c r="H48" i="28"/>
  <c r="H52" i="28" s="1"/>
  <c r="I48" i="28"/>
  <c r="J48" i="28"/>
  <c r="J52" i="28" s="1"/>
  <c r="F50" i="28"/>
  <c r="M50" i="28" s="1"/>
  <c r="K50" i="28"/>
  <c r="F51" i="28"/>
  <c r="M51" i="28" s="1"/>
  <c r="K51" i="28"/>
  <c r="E52" i="28"/>
  <c r="I52" i="28"/>
  <c r="C58" i="28"/>
  <c r="F13" i="27"/>
  <c r="K13" i="27"/>
  <c r="F14" i="27"/>
  <c r="M14" i="27" s="1"/>
  <c r="K14" i="27"/>
  <c r="F15" i="27"/>
  <c r="K15" i="27"/>
  <c r="M15" i="27"/>
  <c r="F16" i="27"/>
  <c r="K16" i="27"/>
  <c r="M16" i="27"/>
  <c r="F17" i="27"/>
  <c r="K17" i="27"/>
  <c r="M17" i="27" s="1"/>
  <c r="F18" i="27"/>
  <c r="M18" i="27" s="1"/>
  <c r="K18" i="27"/>
  <c r="F19" i="27"/>
  <c r="K19" i="27"/>
  <c r="M19" i="27" s="1"/>
  <c r="F20" i="27"/>
  <c r="K20" i="27"/>
  <c r="M20" i="27"/>
  <c r="F21" i="27"/>
  <c r="M21" i="27" s="1"/>
  <c r="K21" i="27"/>
  <c r="F22" i="27"/>
  <c r="M22" i="27" s="1"/>
  <c r="K22" i="27"/>
  <c r="F23" i="27"/>
  <c r="K23" i="27"/>
  <c r="M23" i="27"/>
  <c r="F24" i="27"/>
  <c r="K24" i="27"/>
  <c r="M24" i="27"/>
  <c r="F25" i="27"/>
  <c r="K25" i="27"/>
  <c r="M25" i="27" s="1"/>
  <c r="F26" i="27"/>
  <c r="K26" i="27"/>
  <c r="F27" i="27"/>
  <c r="K27" i="27"/>
  <c r="M27" i="27" s="1"/>
  <c r="F28" i="27"/>
  <c r="K28" i="27"/>
  <c r="M28" i="27"/>
  <c r="F29" i="27"/>
  <c r="M29" i="27" s="1"/>
  <c r="K29" i="27"/>
  <c r="F30" i="27"/>
  <c r="M30" i="27" s="1"/>
  <c r="K30" i="27"/>
  <c r="F31" i="27"/>
  <c r="K31" i="27"/>
  <c r="M31" i="27"/>
  <c r="F32" i="27"/>
  <c r="K32" i="27"/>
  <c r="M32" i="27"/>
  <c r="F33" i="27"/>
  <c r="K33" i="27"/>
  <c r="M33" i="27" s="1"/>
  <c r="F34" i="27"/>
  <c r="K34" i="27"/>
  <c r="F35" i="27"/>
  <c r="K35" i="27"/>
  <c r="M35" i="27" s="1"/>
  <c r="F36" i="27"/>
  <c r="K36" i="27"/>
  <c r="M36" i="27"/>
  <c r="F37" i="27"/>
  <c r="M37" i="27" s="1"/>
  <c r="K37" i="27"/>
  <c r="F38" i="27"/>
  <c r="M38" i="27" s="1"/>
  <c r="K38" i="27"/>
  <c r="F39" i="27"/>
  <c r="K39" i="27"/>
  <c r="M39" i="27"/>
  <c r="F40" i="27"/>
  <c r="K40" i="27"/>
  <c r="M40" i="27"/>
  <c r="F41" i="27"/>
  <c r="K41" i="27"/>
  <c r="M41" i="27" s="1"/>
  <c r="F42" i="27"/>
  <c r="M42" i="27" s="1"/>
  <c r="K42" i="27"/>
  <c r="F43" i="27"/>
  <c r="K43" i="27"/>
  <c r="M43" i="27" s="1"/>
  <c r="F44" i="27"/>
  <c r="K44" i="27"/>
  <c r="M44" i="27"/>
  <c r="F45" i="27"/>
  <c r="M45" i="27" s="1"/>
  <c r="K45" i="27"/>
  <c r="F46" i="27"/>
  <c r="M46" i="27" s="1"/>
  <c r="K46" i="27"/>
  <c r="C47" i="27"/>
  <c r="D47" i="27"/>
  <c r="D51" i="27" s="1"/>
  <c r="E47" i="27"/>
  <c r="E51" i="27" s="1"/>
  <c r="H47" i="27"/>
  <c r="I47" i="27"/>
  <c r="I51" i="27" s="1"/>
  <c r="J47" i="27"/>
  <c r="F49" i="27"/>
  <c r="K49" i="27"/>
  <c r="F50" i="27"/>
  <c r="K50" i="27"/>
  <c r="M50" i="27" s="1"/>
  <c r="C51" i="27"/>
  <c r="H51" i="27"/>
  <c r="J51" i="27"/>
  <c r="C56" i="27"/>
  <c r="F13" i="26"/>
  <c r="F47" i="26" s="1"/>
  <c r="M13" i="26"/>
  <c r="F14" i="26"/>
  <c r="M14" i="26" s="1"/>
  <c r="F15" i="26"/>
  <c r="M15" i="26" s="1"/>
  <c r="F16" i="26"/>
  <c r="M16" i="26" s="1"/>
  <c r="F17" i="26"/>
  <c r="M17" i="26"/>
  <c r="F18" i="26"/>
  <c r="M18" i="26" s="1"/>
  <c r="F19" i="26"/>
  <c r="M19" i="26" s="1"/>
  <c r="F20" i="26"/>
  <c r="M20" i="26"/>
  <c r="F21" i="26"/>
  <c r="M21" i="26"/>
  <c r="F22" i="26"/>
  <c r="M22" i="26" s="1"/>
  <c r="F23" i="26"/>
  <c r="M23" i="26" s="1"/>
  <c r="F24" i="26"/>
  <c r="M24" i="26"/>
  <c r="F25" i="26"/>
  <c r="M25" i="26"/>
  <c r="F26" i="26"/>
  <c r="M26" i="26" s="1"/>
  <c r="F27" i="26"/>
  <c r="M27" i="26" s="1"/>
  <c r="F28" i="26"/>
  <c r="M28" i="26"/>
  <c r="F29" i="26"/>
  <c r="M29" i="26"/>
  <c r="F30" i="26"/>
  <c r="M30" i="26" s="1"/>
  <c r="F31" i="26"/>
  <c r="M31" i="26" s="1"/>
  <c r="F32" i="26"/>
  <c r="M32" i="26"/>
  <c r="F33" i="26"/>
  <c r="M33" i="26"/>
  <c r="F34" i="26"/>
  <c r="M34" i="26" s="1"/>
  <c r="F35" i="26"/>
  <c r="M35" i="26" s="1"/>
  <c r="F36" i="26"/>
  <c r="M36" i="26"/>
  <c r="F37" i="26"/>
  <c r="M37" i="26"/>
  <c r="F38" i="26"/>
  <c r="M38" i="26" s="1"/>
  <c r="F39" i="26"/>
  <c r="M39" i="26" s="1"/>
  <c r="F40" i="26"/>
  <c r="M40" i="26"/>
  <c r="F41" i="26"/>
  <c r="M41" i="26"/>
  <c r="F42" i="26"/>
  <c r="M42" i="26" s="1"/>
  <c r="F43" i="26"/>
  <c r="M43" i="26" s="1"/>
  <c r="F44" i="26"/>
  <c r="M44" i="26"/>
  <c r="F45" i="26"/>
  <c r="M45" i="26"/>
  <c r="F46" i="26"/>
  <c r="M46" i="26" s="1"/>
  <c r="C47" i="26"/>
  <c r="C51" i="26" s="1"/>
  <c r="D47" i="26"/>
  <c r="E47" i="26"/>
  <c r="E51" i="26" s="1"/>
  <c r="H47" i="26"/>
  <c r="H51" i="26" s="1"/>
  <c r="I47" i="26"/>
  <c r="I51" i="26" s="1"/>
  <c r="J47" i="26"/>
  <c r="K47" i="26"/>
  <c r="F49" i="26"/>
  <c r="K49" i="26"/>
  <c r="M49" i="26"/>
  <c r="F50" i="26"/>
  <c r="K50" i="26"/>
  <c r="D51" i="26"/>
  <c r="J51" i="26"/>
  <c r="C58" i="26"/>
  <c r="F13" i="25"/>
  <c r="M13" i="25" s="1"/>
  <c r="K13" i="25"/>
  <c r="K47" i="25" s="1"/>
  <c r="K50" i="25" s="1"/>
  <c r="F14" i="25"/>
  <c r="K14" i="25"/>
  <c r="M14" i="25"/>
  <c r="F15" i="25"/>
  <c r="K15" i="25"/>
  <c r="M15" i="25"/>
  <c r="F16" i="25"/>
  <c r="M16" i="25" s="1"/>
  <c r="K16" i="25"/>
  <c r="F17" i="25"/>
  <c r="K17" i="25"/>
  <c r="M17" i="25"/>
  <c r="F18" i="25"/>
  <c r="K18" i="25"/>
  <c r="M18" i="25"/>
  <c r="F19" i="25"/>
  <c r="M19" i="25" s="1"/>
  <c r="K19" i="25"/>
  <c r="F20" i="25"/>
  <c r="K20" i="25"/>
  <c r="M20" i="25"/>
  <c r="F21" i="25"/>
  <c r="M21" i="25" s="1"/>
  <c r="K21" i="25"/>
  <c r="F22" i="25"/>
  <c r="K22" i="25"/>
  <c r="M22" i="25"/>
  <c r="F23" i="25"/>
  <c r="K23" i="25"/>
  <c r="M23" i="25"/>
  <c r="F24" i="25"/>
  <c r="M24" i="25" s="1"/>
  <c r="K24" i="25"/>
  <c r="F25" i="25"/>
  <c r="K25" i="25"/>
  <c r="M25" i="25"/>
  <c r="F26" i="25"/>
  <c r="K26" i="25"/>
  <c r="M26" i="25"/>
  <c r="F27" i="25"/>
  <c r="M27" i="25" s="1"/>
  <c r="K27" i="25"/>
  <c r="F28" i="25"/>
  <c r="K28" i="25"/>
  <c r="M28" i="25"/>
  <c r="F29" i="25"/>
  <c r="M29" i="25" s="1"/>
  <c r="K29" i="25"/>
  <c r="F30" i="25"/>
  <c r="K30" i="25"/>
  <c r="M30" i="25"/>
  <c r="F31" i="25"/>
  <c r="K31" i="25"/>
  <c r="M31" i="25"/>
  <c r="F32" i="25"/>
  <c r="M32" i="25" s="1"/>
  <c r="K32" i="25"/>
  <c r="F33" i="25"/>
  <c r="K33" i="25"/>
  <c r="M33" i="25"/>
  <c r="F34" i="25"/>
  <c r="K34" i="25"/>
  <c r="M34" i="25"/>
  <c r="F35" i="25"/>
  <c r="M35" i="25" s="1"/>
  <c r="K35" i="25"/>
  <c r="F36" i="25"/>
  <c r="K36" i="25"/>
  <c r="M36" i="25"/>
  <c r="F37" i="25"/>
  <c r="M37" i="25" s="1"/>
  <c r="K37" i="25"/>
  <c r="F38" i="25"/>
  <c r="K38" i="25"/>
  <c r="M38" i="25"/>
  <c r="F39" i="25"/>
  <c r="K39" i="25"/>
  <c r="M39" i="25"/>
  <c r="F40" i="25"/>
  <c r="M40" i="25" s="1"/>
  <c r="K40" i="25"/>
  <c r="F41" i="25"/>
  <c r="K41" i="25"/>
  <c r="M41" i="25"/>
  <c r="F42" i="25"/>
  <c r="K42" i="25"/>
  <c r="M42" i="25"/>
  <c r="F43" i="25"/>
  <c r="M43" i="25" s="1"/>
  <c r="K43" i="25"/>
  <c r="F44" i="25"/>
  <c r="K44" i="25"/>
  <c r="M44" i="25"/>
  <c r="F45" i="25"/>
  <c r="M45" i="25" s="1"/>
  <c r="K45" i="25"/>
  <c r="F46" i="25"/>
  <c r="K46" i="25"/>
  <c r="M46" i="25"/>
  <c r="C47" i="25"/>
  <c r="C50" i="25" s="1"/>
  <c r="D47" i="25"/>
  <c r="D50" i="25" s="1"/>
  <c r="E47" i="25"/>
  <c r="E50" i="25" s="1"/>
  <c r="F47" i="25"/>
  <c r="F50" i="25" s="1"/>
  <c r="H47" i="25"/>
  <c r="I47" i="25"/>
  <c r="J47" i="25"/>
  <c r="F49" i="25"/>
  <c r="K49" i="25"/>
  <c r="M49" i="25"/>
  <c r="H50" i="25"/>
  <c r="I50" i="25"/>
  <c r="J50" i="25"/>
  <c r="M50" i="26" l="1"/>
  <c r="M37" i="28"/>
  <c r="K48" i="28"/>
  <c r="K52" i="28" s="1"/>
  <c r="M34" i="27"/>
  <c r="M48" i="29"/>
  <c r="M53" i="29" s="1"/>
  <c r="F53" i="29"/>
  <c r="F47" i="27"/>
  <c r="M13" i="27"/>
  <c r="M29" i="28"/>
  <c r="M47" i="30"/>
  <c r="M52" i="30" s="1"/>
  <c r="F52" i="30"/>
  <c r="M47" i="26"/>
  <c r="F51" i="26"/>
  <c r="M51" i="26" s="1"/>
  <c r="M26" i="27"/>
  <c r="M49" i="27"/>
  <c r="M45" i="28"/>
  <c r="K51" i="26"/>
  <c r="K47" i="27"/>
  <c r="K51" i="27" s="1"/>
  <c r="M21" i="28"/>
  <c r="M47" i="37"/>
  <c r="M53" i="37" s="1"/>
  <c r="F53" i="37"/>
  <c r="F47" i="32"/>
  <c r="F47" i="33"/>
  <c r="F47" i="36"/>
  <c r="M13" i="30"/>
  <c r="M47" i="35"/>
  <c r="M52" i="35" s="1"/>
  <c r="F48" i="34"/>
  <c r="F48" i="28"/>
  <c r="F47" i="31"/>
  <c r="M13" i="37"/>
  <c r="M47" i="25"/>
  <c r="M50" i="25" s="1"/>
  <c r="F13" i="24"/>
  <c r="M13" i="24" s="1"/>
  <c r="K13" i="24"/>
  <c r="F14" i="24"/>
  <c r="M14" i="24" s="1"/>
  <c r="K14" i="24"/>
  <c r="F15" i="24"/>
  <c r="K15" i="24"/>
  <c r="M15" i="24" s="1"/>
  <c r="F16" i="24"/>
  <c r="K16" i="24"/>
  <c r="M16" i="24"/>
  <c r="F17" i="24"/>
  <c r="M17" i="24" s="1"/>
  <c r="K17" i="24"/>
  <c r="F18" i="24"/>
  <c r="M18" i="24" s="1"/>
  <c r="K18" i="24"/>
  <c r="F19" i="24"/>
  <c r="M19" i="24" s="1"/>
  <c r="K19" i="24"/>
  <c r="F20" i="24"/>
  <c r="K20" i="24"/>
  <c r="M20" i="24"/>
  <c r="F21" i="24"/>
  <c r="M21" i="24" s="1"/>
  <c r="K21" i="24"/>
  <c r="F22" i="24"/>
  <c r="K22" i="24"/>
  <c r="M22" i="24"/>
  <c r="F23" i="24"/>
  <c r="K23" i="24"/>
  <c r="M23" i="24" s="1"/>
  <c r="F24" i="24"/>
  <c r="K24" i="24"/>
  <c r="M24" i="24"/>
  <c r="F25" i="24"/>
  <c r="M25" i="24" s="1"/>
  <c r="K25" i="24"/>
  <c r="F26" i="24"/>
  <c r="M26" i="24" s="1"/>
  <c r="K26" i="24"/>
  <c r="F27" i="24"/>
  <c r="K27" i="24"/>
  <c r="M27" i="24" s="1"/>
  <c r="F28" i="24"/>
  <c r="K28" i="24"/>
  <c r="M28" i="24"/>
  <c r="F29" i="24"/>
  <c r="M29" i="24" s="1"/>
  <c r="K29" i="24"/>
  <c r="F30" i="24"/>
  <c r="M30" i="24" s="1"/>
  <c r="K30" i="24"/>
  <c r="F31" i="24"/>
  <c r="K31" i="24"/>
  <c r="M31" i="24" s="1"/>
  <c r="F32" i="24"/>
  <c r="K32" i="24"/>
  <c r="M32" i="24"/>
  <c r="F33" i="24"/>
  <c r="M33" i="24" s="1"/>
  <c r="K33" i="24"/>
  <c r="F34" i="24"/>
  <c r="F47" i="24" s="1"/>
  <c r="M47" i="24" s="1"/>
  <c r="K34" i="24"/>
  <c r="F35" i="24"/>
  <c r="K35" i="24"/>
  <c r="M35" i="24" s="1"/>
  <c r="F36" i="24"/>
  <c r="K36" i="24"/>
  <c r="M36" i="24"/>
  <c r="F37" i="24"/>
  <c r="M37" i="24" s="1"/>
  <c r="K37" i="24"/>
  <c r="F38" i="24"/>
  <c r="M38" i="24" s="1"/>
  <c r="K38" i="24"/>
  <c r="F39" i="24"/>
  <c r="K39" i="24"/>
  <c r="M39" i="24" s="1"/>
  <c r="F40" i="24"/>
  <c r="K40" i="24"/>
  <c r="M40" i="24"/>
  <c r="F41" i="24"/>
  <c r="M41" i="24" s="1"/>
  <c r="K41" i="24"/>
  <c r="F42" i="24"/>
  <c r="M42" i="24" s="1"/>
  <c r="K42" i="24"/>
  <c r="F43" i="24"/>
  <c r="K43" i="24"/>
  <c r="M43" i="24" s="1"/>
  <c r="F44" i="24"/>
  <c r="K44" i="24"/>
  <c r="M44" i="24"/>
  <c r="F45" i="24"/>
  <c r="M45" i="24" s="1"/>
  <c r="K45" i="24"/>
  <c r="F46" i="24"/>
  <c r="M46" i="24" s="1"/>
  <c r="K46" i="24"/>
  <c r="C47" i="24"/>
  <c r="D47" i="24"/>
  <c r="E47" i="24"/>
  <c r="H47" i="24"/>
  <c r="I47" i="24"/>
  <c r="J47" i="24"/>
  <c r="K47" i="24"/>
  <c r="M47" i="33" l="1"/>
  <c r="M52" i="33" s="1"/>
  <c r="F52" i="33"/>
  <c r="F52" i="32"/>
  <c r="M52" i="32" s="1"/>
  <c r="M47" i="32"/>
  <c r="M47" i="36"/>
  <c r="M52" i="36" s="1"/>
  <c r="F52" i="36"/>
  <c r="F52" i="31"/>
  <c r="M47" i="31"/>
  <c r="M52" i="31" s="1"/>
  <c r="F52" i="28"/>
  <c r="M48" i="28"/>
  <c r="M52" i="28" s="1"/>
  <c r="M47" i="27"/>
  <c r="M51" i="27" s="1"/>
  <c r="F51" i="27"/>
  <c r="M48" i="34"/>
  <c r="M53" i="34" s="1"/>
  <c r="F53" i="34"/>
  <c r="M34" i="24"/>
  <c r="F13" i="23"/>
  <c r="K13" i="23"/>
  <c r="M13" i="23"/>
  <c r="F14" i="23"/>
  <c r="F47" i="23" s="1"/>
  <c r="M47" i="23" s="1"/>
  <c r="K14" i="23"/>
  <c r="K47" i="23" s="1"/>
  <c r="F15" i="23"/>
  <c r="K15" i="23"/>
  <c r="M15" i="23" s="1"/>
  <c r="F16" i="23"/>
  <c r="K16" i="23"/>
  <c r="M16" i="23"/>
  <c r="F17" i="23"/>
  <c r="M17" i="23" s="1"/>
  <c r="K17" i="23"/>
  <c r="F18" i="23"/>
  <c r="M18" i="23" s="1"/>
  <c r="K18" i="23"/>
  <c r="F19" i="23"/>
  <c r="K19" i="23"/>
  <c r="M19" i="23"/>
  <c r="F20" i="23"/>
  <c r="K20" i="23"/>
  <c r="M20" i="23"/>
  <c r="F21" i="23"/>
  <c r="K21" i="23"/>
  <c r="M21" i="23"/>
  <c r="F22" i="23"/>
  <c r="M22" i="23" s="1"/>
  <c r="K22" i="23"/>
  <c r="F23" i="23"/>
  <c r="K23" i="23"/>
  <c r="M23" i="23" s="1"/>
  <c r="F24" i="23"/>
  <c r="K24" i="23"/>
  <c r="M24" i="23"/>
  <c r="F25" i="23"/>
  <c r="M25" i="23" s="1"/>
  <c r="K25" i="23"/>
  <c r="F26" i="23"/>
  <c r="M26" i="23" s="1"/>
  <c r="K26" i="23"/>
  <c r="F27" i="23"/>
  <c r="K27" i="23"/>
  <c r="M27" i="23"/>
  <c r="F28" i="23"/>
  <c r="K28" i="23"/>
  <c r="M28" i="23"/>
  <c r="F29" i="23"/>
  <c r="K29" i="23"/>
  <c r="M29" i="23"/>
  <c r="F30" i="23"/>
  <c r="M30" i="23" s="1"/>
  <c r="K30" i="23"/>
  <c r="F31" i="23"/>
  <c r="K31" i="23"/>
  <c r="M31" i="23" s="1"/>
  <c r="F32" i="23"/>
  <c r="K32" i="23"/>
  <c r="M32" i="23"/>
  <c r="F33" i="23"/>
  <c r="M33" i="23" s="1"/>
  <c r="K33" i="23"/>
  <c r="F34" i="23"/>
  <c r="M34" i="23" s="1"/>
  <c r="K34" i="23"/>
  <c r="F35" i="23"/>
  <c r="K35" i="23"/>
  <c r="M35" i="23"/>
  <c r="F36" i="23"/>
  <c r="K36" i="23"/>
  <c r="M36" i="23"/>
  <c r="F37" i="23"/>
  <c r="K37" i="23"/>
  <c r="M37" i="23"/>
  <c r="F38" i="23"/>
  <c r="M38" i="23" s="1"/>
  <c r="K38" i="23"/>
  <c r="F39" i="23"/>
  <c r="K39" i="23"/>
  <c r="M39" i="23" s="1"/>
  <c r="F40" i="23"/>
  <c r="K40" i="23"/>
  <c r="M40" i="23"/>
  <c r="F41" i="23"/>
  <c r="M41" i="23" s="1"/>
  <c r="K41" i="23"/>
  <c r="F42" i="23"/>
  <c r="M42" i="23" s="1"/>
  <c r="K42" i="23"/>
  <c r="F43" i="23"/>
  <c r="K43" i="23"/>
  <c r="M43" i="23"/>
  <c r="F44" i="23"/>
  <c r="K44" i="23"/>
  <c r="M44" i="23"/>
  <c r="F45" i="23"/>
  <c r="K45" i="23"/>
  <c r="M45" i="23"/>
  <c r="F46" i="23"/>
  <c r="M46" i="23" s="1"/>
  <c r="K46" i="23"/>
  <c r="C47" i="23"/>
  <c r="D47" i="23"/>
  <c r="E47" i="23"/>
  <c r="H47" i="23"/>
  <c r="I47" i="23"/>
  <c r="J47" i="23"/>
  <c r="M14" i="23" l="1"/>
  <c r="F13" i="22"/>
  <c r="K13" i="22"/>
  <c r="M13" i="22"/>
  <c r="F14" i="22"/>
  <c r="M14" i="22" s="1"/>
  <c r="K14" i="22"/>
  <c r="F15" i="22"/>
  <c r="M15" i="22" s="1"/>
  <c r="K15" i="22"/>
  <c r="K47" i="22" s="1"/>
  <c r="F16" i="22"/>
  <c r="M16" i="22" s="1"/>
  <c r="K16" i="22"/>
  <c r="F17" i="22"/>
  <c r="K17" i="22"/>
  <c r="M17" i="22"/>
  <c r="F18" i="22"/>
  <c r="M18" i="22" s="1"/>
  <c r="K18" i="22"/>
  <c r="F19" i="22"/>
  <c r="M19" i="22" s="1"/>
  <c r="K19" i="22"/>
  <c r="F20" i="22"/>
  <c r="K20" i="22"/>
  <c r="M20" i="22"/>
  <c r="F21" i="22"/>
  <c r="K21" i="22"/>
  <c r="M21" i="22"/>
  <c r="F22" i="22"/>
  <c r="M22" i="22" s="1"/>
  <c r="K22" i="22"/>
  <c r="F23" i="22"/>
  <c r="M23" i="22" s="1"/>
  <c r="K23" i="22"/>
  <c r="F24" i="22"/>
  <c r="K24" i="22"/>
  <c r="M24" i="22" s="1"/>
  <c r="F25" i="22"/>
  <c r="K25" i="22"/>
  <c r="M25" i="22"/>
  <c r="F26" i="22"/>
  <c r="M26" i="22" s="1"/>
  <c r="K26" i="22"/>
  <c r="F27" i="22"/>
  <c r="M27" i="22" s="1"/>
  <c r="K27" i="22"/>
  <c r="F28" i="22"/>
  <c r="K28" i="22"/>
  <c r="M28" i="22"/>
  <c r="F29" i="22"/>
  <c r="K29" i="22"/>
  <c r="M29" i="22"/>
  <c r="F30" i="22"/>
  <c r="M30" i="22" s="1"/>
  <c r="K30" i="22"/>
  <c r="F31" i="22"/>
  <c r="M31" i="22" s="1"/>
  <c r="K31" i="22"/>
  <c r="F32" i="22"/>
  <c r="K32" i="22"/>
  <c r="M32" i="22" s="1"/>
  <c r="F33" i="22"/>
  <c r="K33" i="22"/>
  <c r="M33" i="22"/>
  <c r="F34" i="22"/>
  <c r="M34" i="22" s="1"/>
  <c r="K34" i="22"/>
  <c r="F35" i="22"/>
  <c r="M35" i="22" s="1"/>
  <c r="K35" i="22"/>
  <c r="F36" i="22"/>
  <c r="K36" i="22"/>
  <c r="M36" i="22"/>
  <c r="F37" i="22"/>
  <c r="K37" i="22"/>
  <c r="M37" i="22"/>
  <c r="F38" i="22"/>
  <c r="M38" i="22" s="1"/>
  <c r="K38" i="22"/>
  <c r="F39" i="22"/>
  <c r="M39" i="22" s="1"/>
  <c r="K39" i="22"/>
  <c r="F40" i="22"/>
  <c r="K40" i="22"/>
  <c r="M40" i="22" s="1"/>
  <c r="F41" i="22"/>
  <c r="K41" i="22"/>
  <c r="M41" i="22"/>
  <c r="F42" i="22"/>
  <c r="M42" i="22" s="1"/>
  <c r="K42" i="22"/>
  <c r="F43" i="22"/>
  <c r="M43" i="22" s="1"/>
  <c r="K43" i="22"/>
  <c r="F44" i="22"/>
  <c r="K44" i="22"/>
  <c r="M44" i="22"/>
  <c r="F45" i="22"/>
  <c r="K45" i="22"/>
  <c r="M45" i="22"/>
  <c r="F46" i="22"/>
  <c r="M46" i="22" s="1"/>
  <c r="K46" i="22"/>
  <c r="C47" i="22"/>
  <c r="D47" i="22"/>
  <c r="E47" i="22"/>
  <c r="H47" i="22"/>
  <c r="I47" i="22"/>
  <c r="J47" i="22"/>
  <c r="F47" i="22" l="1"/>
  <c r="M47" i="22" s="1"/>
  <c r="F13" i="21"/>
  <c r="M13" i="21" s="1"/>
  <c r="K13" i="21"/>
  <c r="F14" i="21"/>
  <c r="M14" i="21" s="1"/>
  <c r="K14" i="21"/>
  <c r="F15" i="21"/>
  <c r="M15" i="21" s="1"/>
  <c r="K15" i="21"/>
  <c r="F16" i="21"/>
  <c r="K16" i="21"/>
  <c r="M16" i="21" s="1"/>
  <c r="F17" i="21"/>
  <c r="K17" i="21"/>
  <c r="M17" i="21"/>
  <c r="F18" i="21"/>
  <c r="M18" i="21" s="1"/>
  <c r="K18" i="21"/>
  <c r="F19" i="21"/>
  <c r="M19" i="21" s="1"/>
  <c r="K19" i="21"/>
  <c r="F20" i="21"/>
  <c r="K20" i="21"/>
  <c r="K47" i="21" s="1"/>
  <c r="F21" i="21"/>
  <c r="K21" i="21"/>
  <c r="M21" i="21"/>
  <c r="F22" i="21"/>
  <c r="M22" i="21" s="1"/>
  <c r="K22" i="21"/>
  <c r="F23" i="21"/>
  <c r="M23" i="21" s="1"/>
  <c r="K23" i="21"/>
  <c r="F24" i="21"/>
  <c r="K24" i="21"/>
  <c r="M24" i="21" s="1"/>
  <c r="F25" i="21"/>
  <c r="K25" i="21"/>
  <c r="M25" i="21"/>
  <c r="F26" i="21"/>
  <c r="M26" i="21" s="1"/>
  <c r="K26" i="21"/>
  <c r="F27" i="21"/>
  <c r="M27" i="21" s="1"/>
  <c r="K27" i="21"/>
  <c r="F28" i="21"/>
  <c r="K28" i="21"/>
  <c r="M28" i="21"/>
  <c r="F29" i="21"/>
  <c r="K29" i="21"/>
  <c r="M29" i="21"/>
  <c r="F30" i="21"/>
  <c r="M30" i="21" s="1"/>
  <c r="K30" i="21"/>
  <c r="F31" i="21"/>
  <c r="M31" i="21" s="1"/>
  <c r="K31" i="21"/>
  <c r="F32" i="21"/>
  <c r="K32" i="21"/>
  <c r="M32" i="21" s="1"/>
  <c r="F33" i="21"/>
  <c r="K33" i="21"/>
  <c r="M33" i="21"/>
  <c r="F34" i="21"/>
  <c r="M34" i="21" s="1"/>
  <c r="K34" i="21"/>
  <c r="F35" i="21"/>
  <c r="M35" i="21" s="1"/>
  <c r="K35" i="21"/>
  <c r="F36" i="21"/>
  <c r="K36" i="21"/>
  <c r="M36" i="21"/>
  <c r="F37" i="21"/>
  <c r="K37" i="21"/>
  <c r="M37" i="21"/>
  <c r="F38" i="21"/>
  <c r="K38" i="21"/>
  <c r="M38" i="21"/>
  <c r="F39" i="21"/>
  <c r="M39" i="21" s="1"/>
  <c r="K39" i="21"/>
  <c r="F40" i="21"/>
  <c r="K40" i="21"/>
  <c r="M40" i="21" s="1"/>
  <c r="F41" i="21"/>
  <c r="K41" i="21"/>
  <c r="M41" i="21"/>
  <c r="F42" i="21"/>
  <c r="M42" i="21" s="1"/>
  <c r="K42" i="21"/>
  <c r="F43" i="21"/>
  <c r="M43" i="21" s="1"/>
  <c r="K43" i="21"/>
  <c r="F44" i="21"/>
  <c r="K44" i="21"/>
  <c r="M44" i="21"/>
  <c r="F45" i="21"/>
  <c r="K45" i="21"/>
  <c r="M45" i="21"/>
  <c r="F46" i="21"/>
  <c r="K46" i="21"/>
  <c r="M46" i="21"/>
  <c r="C47" i="21"/>
  <c r="D47" i="21"/>
  <c r="E47" i="21"/>
  <c r="H47" i="21"/>
  <c r="I47" i="21"/>
  <c r="J47" i="21"/>
  <c r="M20" i="21" l="1"/>
  <c r="F47" i="21"/>
  <c r="M47" i="21" s="1"/>
  <c r="F13" i="20"/>
  <c r="F47" i="20" s="1"/>
  <c r="K13" i="20"/>
  <c r="F14" i="20"/>
  <c r="M14" i="20" s="1"/>
  <c r="K14" i="20"/>
  <c r="K47" i="20" s="1"/>
  <c r="F15" i="20"/>
  <c r="K15" i="20"/>
  <c r="M15" i="20"/>
  <c r="F16" i="20"/>
  <c r="K16" i="20"/>
  <c r="M16" i="20" s="1"/>
  <c r="F17" i="20"/>
  <c r="K17" i="20"/>
  <c r="M17" i="20"/>
  <c r="F18" i="20"/>
  <c r="K18" i="20"/>
  <c r="M18" i="20" s="1"/>
  <c r="F19" i="20"/>
  <c r="K19" i="20"/>
  <c r="M19" i="20"/>
  <c r="F20" i="20"/>
  <c r="M20" i="20" s="1"/>
  <c r="K20" i="20"/>
  <c r="F21" i="20"/>
  <c r="M21" i="20" s="1"/>
  <c r="K21" i="20"/>
  <c r="F22" i="20"/>
  <c r="M22" i="20" s="1"/>
  <c r="K22" i="20"/>
  <c r="F23" i="20"/>
  <c r="K23" i="20"/>
  <c r="M23" i="20"/>
  <c r="F24" i="20"/>
  <c r="K24" i="20"/>
  <c r="M24" i="20" s="1"/>
  <c r="F25" i="20"/>
  <c r="K25" i="20"/>
  <c r="M25" i="20"/>
  <c r="F26" i="20"/>
  <c r="K26" i="20"/>
  <c r="M26" i="20" s="1"/>
  <c r="F27" i="20"/>
  <c r="K27" i="20"/>
  <c r="M27" i="20"/>
  <c r="F28" i="20"/>
  <c r="M28" i="20" s="1"/>
  <c r="K28" i="20"/>
  <c r="F29" i="20"/>
  <c r="M29" i="20" s="1"/>
  <c r="K29" i="20"/>
  <c r="F30" i="20"/>
  <c r="M30" i="20" s="1"/>
  <c r="K30" i="20"/>
  <c r="F31" i="20"/>
  <c r="K31" i="20"/>
  <c r="M31" i="20"/>
  <c r="F32" i="20"/>
  <c r="K32" i="20"/>
  <c r="M32" i="20"/>
  <c r="F33" i="20"/>
  <c r="K33" i="20"/>
  <c r="M33" i="20"/>
  <c r="F34" i="20"/>
  <c r="K34" i="20"/>
  <c r="M34" i="20" s="1"/>
  <c r="F35" i="20"/>
  <c r="K35" i="20"/>
  <c r="M35" i="20"/>
  <c r="F36" i="20"/>
  <c r="M36" i="20" s="1"/>
  <c r="K36" i="20"/>
  <c r="F37" i="20"/>
  <c r="M37" i="20" s="1"/>
  <c r="K37" i="20"/>
  <c r="F38" i="20"/>
  <c r="M38" i="20" s="1"/>
  <c r="K38" i="20"/>
  <c r="F39" i="20"/>
  <c r="K39" i="20"/>
  <c r="M39" i="20"/>
  <c r="F40" i="20"/>
  <c r="K40" i="20"/>
  <c r="M40" i="20"/>
  <c r="F41" i="20"/>
  <c r="K41" i="20"/>
  <c r="M41" i="20"/>
  <c r="F42" i="20"/>
  <c r="K42" i="20"/>
  <c r="M42" i="20" s="1"/>
  <c r="F43" i="20"/>
  <c r="K43" i="20"/>
  <c r="M43" i="20"/>
  <c r="F44" i="20"/>
  <c r="K44" i="20"/>
  <c r="M44" i="20" s="1"/>
  <c r="F45" i="20"/>
  <c r="M45" i="20" s="1"/>
  <c r="K45" i="20"/>
  <c r="F46" i="20"/>
  <c r="M46" i="20" s="1"/>
  <c r="K46" i="20"/>
  <c r="C47" i="20"/>
  <c r="D47" i="20"/>
  <c r="E47" i="20"/>
  <c r="H47" i="20"/>
  <c r="I47" i="20"/>
  <c r="J47" i="20"/>
  <c r="M47" i="20" l="1"/>
  <c r="M13" i="20"/>
  <c r="F13" i="19"/>
  <c r="M13" i="19" s="1"/>
  <c r="K13" i="19"/>
  <c r="F14" i="19"/>
  <c r="K14" i="19"/>
  <c r="M14" i="19"/>
  <c r="F15" i="19"/>
  <c r="M15" i="19" s="1"/>
  <c r="K15" i="19"/>
  <c r="F16" i="19"/>
  <c r="M16" i="19" s="1"/>
  <c r="K16" i="19"/>
  <c r="F17" i="19"/>
  <c r="K17" i="19"/>
  <c r="M17" i="19"/>
  <c r="F18" i="19"/>
  <c r="K18" i="19"/>
  <c r="M18" i="19"/>
  <c r="F19" i="19"/>
  <c r="K19" i="19"/>
  <c r="M19" i="19"/>
  <c r="F20" i="19"/>
  <c r="M20" i="19" s="1"/>
  <c r="K20" i="19"/>
  <c r="K47" i="19" s="1"/>
  <c r="F21" i="19"/>
  <c r="M21" i="19" s="1"/>
  <c r="K21" i="19"/>
  <c r="F22" i="19"/>
  <c r="K22" i="19"/>
  <c r="M22" i="19"/>
  <c r="F23" i="19"/>
  <c r="M23" i="19" s="1"/>
  <c r="K23" i="19"/>
  <c r="F24" i="19"/>
  <c r="M24" i="19" s="1"/>
  <c r="K24" i="19"/>
  <c r="F25" i="19"/>
  <c r="K25" i="19"/>
  <c r="M25" i="19"/>
  <c r="F26" i="19"/>
  <c r="K26" i="19"/>
  <c r="M26" i="19"/>
  <c r="F27" i="19"/>
  <c r="K27" i="19"/>
  <c r="M27" i="19"/>
  <c r="F28" i="19"/>
  <c r="M28" i="19" s="1"/>
  <c r="K28" i="19"/>
  <c r="F29" i="19"/>
  <c r="M29" i="19" s="1"/>
  <c r="K29" i="19"/>
  <c r="F30" i="19"/>
  <c r="K30" i="19"/>
  <c r="M30" i="19"/>
  <c r="F31" i="19"/>
  <c r="F47" i="19" s="1"/>
  <c r="M47" i="19" s="1"/>
  <c r="K31" i="19"/>
  <c r="F32" i="19"/>
  <c r="M32" i="19" s="1"/>
  <c r="K32" i="19"/>
  <c r="F33" i="19"/>
  <c r="K33" i="19"/>
  <c r="M33" i="19"/>
  <c r="F34" i="19"/>
  <c r="K34" i="19"/>
  <c r="M34" i="19"/>
  <c r="F35" i="19"/>
  <c r="K35" i="19"/>
  <c r="M35" i="19"/>
  <c r="F36" i="19"/>
  <c r="M36" i="19" s="1"/>
  <c r="K36" i="19"/>
  <c r="F37" i="19"/>
  <c r="M37" i="19" s="1"/>
  <c r="K37" i="19"/>
  <c r="F38" i="19"/>
  <c r="K38" i="19"/>
  <c r="M38" i="19"/>
  <c r="F39" i="19"/>
  <c r="M39" i="19" s="1"/>
  <c r="K39" i="19"/>
  <c r="F40" i="19"/>
  <c r="M40" i="19" s="1"/>
  <c r="K40" i="19"/>
  <c r="F41" i="19"/>
  <c r="K41" i="19"/>
  <c r="M41" i="19"/>
  <c r="F42" i="19"/>
  <c r="K42" i="19"/>
  <c r="M42" i="19"/>
  <c r="F43" i="19"/>
  <c r="K43" i="19"/>
  <c r="M43" i="19"/>
  <c r="F44" i="19"/>
  <c r="M44" i="19" s="1"/>
  <c r="K44" i="19"/>
  <c r="F45" i="19"/>
  <c r="M45" i="19" s="1"/>
  <c r="K45" i="19"/>
  <c r="F46" i="19"/>
  <c r="K46" i="19"/>
  <c r="M46" i="19"/>
  <c r="C47" i="19"/>
  <c r="D47" i="19"/>
  <c r="E47" i="19"/>
  <c r="H47" i="19"/>
  <c r="I47" i="19"/>
  <c r="J47" i="19"/>
  <c r="M31" i="19" l="1"/>
  <c r="F13" i="18"/>
  <c r="M13" i="18" s="1"/>
  <c r="K13" i="18"/>
  <c r="F14" i="18"/>
  <c r="M14" i="18" s="1"/>
  <c r="K14" i="18"/>
  <c r="F15" i="18"/>
  <c r="M15" i="18" s="1"/>
  <c r="K15" i="18"/>
  <c r="K47" i="18" s="1"/>
  <c r="F16" i="18"/>
  <c r="K16" i="18"/>
  <c r="M16" i="18" s="1"/>
  <c r="F17" i="18"/>
  <c r="K17" i="18"/>
  <c r="M17" i="18"/>
  <c r="F18" i="18"/>
  <c r="M18" i="18" s="1"/>
  <c r="K18" i="18"/>
  <c r="F19" i="18"/>
  <c r="M19" i="18" s="1"/>
  <c r="K19" i="18"/>
  <c r="F20" i="18"/>
  <c r="K20" i="18"/>
  <c r="M20" i="18"/>
  <c r="F21" i="18"/>
  <c r="M21" i="18" s="1"/>
  <c r="K21" i="18"/>
  <c r="F22" i="18"/>
  <c r="M22" i="18" s="1"/>
  <c r="K22" i="18"/>
  <c r="F23" i="18"/>
  <c r="M23" i="18" s="1"/>
  <c r="K23" i="18"/>
  <c r="F24" i="18"/>
  <c r="K24" i="18"/>
  <c r="M24" i="18"/>
  <c r="F25" i="18"/>
  <c r="K25" i="18"/>
  <c r="M25" i="18"/>
  <c r="F26" i="18"/>
  <c r="M26" i="18" s="1"/>
  <c r="K26" i="18"/>
  <c r="F27" i="18"/>
  <c r="M27" i="18" s="1"/>
  <c r="K27" i="18"/>
  <c r="F28" i="18"/>
  <c r="K28" i="18"/>
  <c r="M28" i="18"/>
  <c r="F29" i="18"/>
  <c r="M29" i="18" s="1"/>
  <c r="K29" i="18"/>
  <c r="F30" i="18"/>
  <c r="M30" i="18" s="1"/>
  <c r="K30" i="18"/>
  <c r="F31" i="18"/>
  <c r="M31" i="18" s="1"/>
  <c r="K31" i="18"/>
  <c r="F32" i="18"/>
  <c r="K32" i="18"/>
  <c r="M32" i="18"/>
  <c r="F33" i="18"/>
  <c r="K33" i="18"/>
  <c r="M33" i="18"/>
  <c r="F34" i="18"/>
  <c r="M34" i="18" s="1"/>
  <c r="K34" i="18"/>
  <c r="F35" i="18"/>
  <c r="M35" i="18" s="1"/>
  <c r="K35" i="18"/>
  <c r="F36" i="18"/>
  <c r="K36" i="18"/>
  <c r="M36" i="18"/>
  <c r="F37" i="18"/>
  <c r="M37" i="18" s="1"/>
  <c r="K37" i="18"/>
  <c r="F38" i="18"/>
  <c r="M38" i="18" s="1"/>
  <c r="K38" i="18"/>
  <c r="F39" i="18"/>
  <c r="M39" i="18" s="1"/>
  <c r="K39" i="18"/>
  <c r="F40" i="18"/>
  <c r="K40" i="18"/>
  <c r="M40" i="18"/>
  <c r="F41" i="18"/>
  <c r="K41" i="18"/>
  <c r="M41" i="18"/>
  <c r="F42" i="18"/>
  <c r="M42" i="18" s="1"/>
  <c r="K42" i="18"/>
  <c r="F43" i="18"/>
  <c r="M43" i="18" s="1"/>
  <c r="K43" i="18"/>
  <c r="F44" i="18"/>
  <c r="K44" i="18"/>
  <c r="M44" i="18"/>
  <c r="F45" i="18"/>
  <c r="M45" i="18" s="1"/>
  <c r="K45" i="18"/>
  <c r="F46" i="18"/>
  <c r="M46" i="18" s="1"/>
  <c r="K46" i="18"/>
  <c r="C47" i="18"/>
  <c r="D47" i="18"/>
  <c r="E47" i="18"/>
  <c r="H47" i="18"/>
  <c r="I47" i="18"/>
  <c r="J47" i="18"/>
  <c r="F47" i="18" l="1"/>
  <c r="M47" i="18" s="1"/>
  <c r="F13" i="17"/>
  <c r="F47" i="17" s="1"/>
  <c r="K13" i="17"/>
  <c r="F14" i="17"/>
  <c r="M14" i="17" s="1"/>
  <c r="K14" i="17"/>
  <c r="F15" i="17"/>
  <c r="K15" i="17"/>
  <c r="K47" i="17" s="1"/>
  <c r="M15" i="17"/>
  <c r="F16" i="17"/>
  <c r="K16" i="17"/>
  <c r="M16" i="17" s="1"/>
  <c r="F17" i="17"/>
  <c r="K17" i="17"/>
  <c r="M17" i="17"/>
  <c r="F18" i="17"/>
  <c r="M18" i="17" s="1"/>
  <c r="K18" i="17"/>
  <c r="F19" i="17"/>
  <c r="M19" i="17" s="1"/>
  <c r="K19" i="17"/>
  <c r="F20" i="17"/>
  <c r="K20" i="17"/>
  <c r="M20" i="17"/>
  <c r="F21" i="17"/>
  <c r="M21" i="17" s="1"/>
  <c r="K21" i="17"/>
  <c r="F22" i="17"/>
  <c r="M22" i="17" s="1"/>
  <c r="K22" i="17"/>
  <c r="F23" i="17"/>
  <c r="K23" i="17"/>
  <c r="M23" i="17"/>
  <c r="F24" i="17"/>
  <c r="K24" i="17"/>
  <c r="M24" i="17" s="1"/>
  <c r="F25" i="17"/>
  <c r="K25" i="17"/>
  <c r="M25" i="17"/>
  <c r="F26" i="17"/>
  <c r="M26" i="17" s="1"/>
  <c r="K26" i="17"/>
  <c r="F27" i="17"/>
  <c r="M27" i="17" s="1"/>
  <c r="K27" i="17"/>
  <c r="F28" i="17"/>
  <c r="K28" i="17"/>
  <c r="M28" i="17"/>
  <c r="F29" i="17"/>
  <c r="M29" i="17" s="1"/>
  <c r="K29" i="17"/>
  <c r="F30" i="17"/>
  <c r="M30" i="17" s="1"/>
  <c r="K30" i="17"/>
  <c r="F31" i="17"/>
  <c r="K31" i="17"/>
  <c r="M31" i="17"/>
  <c r="F32" i="17"/>
  <c r="K32" i="17"/>
  <c r="M32" i="17" s="1"/>
  <c r="F33" i="17"/>
  <c r="K33" i="17"/>
  <c r="M33" i="17"/>
  <c r="F34" i="17"/>
  <c r="M34" i="17" s="1"/>
  <c r="K34" i="17"/>
  <c r="F35" i="17"/>
  <c r="M35" i="17" s="1"/>
  <c r="K35" i="17"/>
  <c r="F36" i="17"/>
  <c r="K36" i="17"/>
  <c r="M36" i="17"/>
  <c r="F37" i="17"/>
  <c r="M37" i="17" s="1"/>
  <c r="K37" i="17"/>
  <c r="F38" i="17"/>
  <c r="M38" i="17" s="1"/>
  <c r="K38" i="17"/>
  <c r="F39" i="17"/>
  <c r="K39" i="17"/>
  <c r="M39" i="17"/>
  <c r="F40" i="17"/>
  <c r="M40" i="17" s="1"/>
  <c r="K40" i="17"/>
  <c r="F41" i="17"/>
  <c r="K41" i="17"/>
  <c r="M41" i="17"/>
  <c r="F42" i="17"/>
  <c r="M42" i="17" s="1"/>
  <c r="K42" i="17"/>
  <c r="F43" i="17"/>
  <c r="M43" i="17" s="1"/>
  <c r="K43" i="17"/>
  <c r="F44" i="17"/>
  <c r="K44" i="17"/>
  <c r="M44" i="17"/>
  <c r="F45" i="17"/>
  <c r="M45" i="17" s="1"/>
  <c r="K45" i="17"/>
  <c r="F46" i="17"/>
  <c r="M46" i="17" s="1"/>
  <c r="K46" i="17"/>
  <c r="C47" i="17"/>
  <c r="D47" i="17"/>
  <c r="E47" i="17"/>
  <c r="H47" i="17"/>
  <c r="I47" i="17"/>
  <c r="J47" i="17"/>
  <c r="M47" i="17" l="1"/>
  <c r="M13" i="17"/>
  <c r="F13" i="16"/>
  <c r="M13" i="16" s="1"/>
  <c r="K13" i="16"/>
  <c r="K47" i="16" s="1"/>
  <c r="F14" i="16"/>
  <c r="M14" i="16" s="1"/>
  <c r="K14" i="16"/>
  <c r="F15" i="16"/>
  <c r="K15" i="16"/>
  <c r="M15" i="16"/>
  <c r="F16" i="16"/>
  <c r="K16" i="16"/>
  <c r="M16" i="16"/>
  <c r="F17" i="16"/>
  <c r="M17" i="16" s="1"/>
  <c r="K17" i="16"/>
  <c r="F18" i="16"/>
  <c r="K18" i="16"/>
  <c r="M18" i="16"/>
  <c r="F19" i="16"/>
  <c r="M19" i="16" s="1"/>
  <c r="K19" i="16"/>
  <c r="F20" i="16"/>
  <c r="K20" i="16"/>
  <c r="M20" i="16"/>
  <c r="F21" i="16"/>
  <c r="K21" i="16"/>
  <c r="M21" i="16"/>
  <c r="F22" i="16"/>
  <c r="M22" i="16" s="1"/>
  <c r="K22" i="16"/>
  <c r="F23" i="16"/>
  <c r="K23" i="16"/>
  <c r="M23" i="16"/>
  <c r="F24" i="16"/>
  <c r="K24" i="16"/>
  <c r="M24" i="16"/>
  <c r="F25" i="16"/>
  <c r="M25" i="16" s="1"/>
  <c r="K25" i="16"/>
  <c r="F26" i="16"/>
  <c r="K26" i="16"/>
  <c r="M26" i="16"/>
  <c r="F27" i="16"/>
  <c r="M27" i="16" s="1"/>
  <c r="K27" i="16"/>
  <c r="F28" i="16"/>
  <c r="K28" i="16"/>
  <c r="M28" i="16"/>
  <c r="F29" i="16"/>
  <c r="K29" i="16"/>
  <c r="M29" i="16"/>
  <c r="F30" i="16"/>
  <c r="M30" i="16" s="1"/>
  <c r="K30" i="16"/>
  <c r="F31" i="16"/>
  <c r="K31" i="16"/>
  <c r="M31" i="16"/>
  <c r="F32" i="16"/>
  <c r="K32" i="16"/>
  <c r="M32" i="16"/>
  <c r="F33" i="16"/>
  <c r="M33" i="16" s="1"/>
  <c r="K33" i="16"/>
  <c r="F34" i="16"/>
  <c r="K34" i="16"/>
  <c r="M34" i="16"/>
  <c r="F35" i="16"/>
  <c r="M35" i="16" s="1"/>
  <c r="K35" i="16"/>
  <c r="F36" i="16"/>
  <c r="K36" i="16"/>
  <c r="M36" i="16"/>
  <c r="F37" i="16"/>
  <c r="K37" i="16"/>
  <c r="M37" i="16"/>
  <c r="F38" i="16"/>
  <c r="M38" i="16" s="1"/>
  <c r="K38" i="16"/>
  <c r="F39" i="16"/>
  <c r="K39" i="16"/>
  <c r="M39" i="16"/>
  <c r="F40" i="16"/>
  <c r="K40" i="16"/>
  <c r="M40" i="16"/>
  <c r="F41" i="16"/>
  <c r="M41" i="16" s="1"/>
  <c r="K41" i="16"/>
  <c r="F42" i="16"/>
  <c r="K42" i="16"/>
  <c r="M42" i="16"/>
  <c r="F43" i="16"/>
  <c r="M43" i="16" s="1"/>
  <c r="K43" i="16"/>
  <c r="F44" i="16"/>
  <c r="K44" i="16"/>
  <c r="M44" i="16"/>
  <c r="F45" i="16"/>
  <c r="K45" i="16"/>
  <c r="M45" i="16"/>
  <c r="F46" i="16"/>
  <c r="M46" i="16" s="1"/>
  <c r="K46" i="16"/>
  <c r="C47" i="16"/>
  <c r="D47" i="16"/>
  <c r="E47" i="16"/>
  <c r="H47" i="16"/>
  <c r="I47" i="16"/>
  <c r="J47" i="16"/>
  <c r="F47" i="16" l="1"/>
  <c r="M47" i="16" s="1"/>
  <c r="F13" i="15"/>
  <c r="F47" i="15" s="1"/>
  <c r="M47" i="15" s="1"/>
  <c r="K13" i="15"/>
  <c r="F14" i="15"/>
  <c r="M14" i="15" s="1"/>
  <c r="K14" i="15"/>
  <c r="K47" i="15" s="1"/>
  <c r="F15" i="15"/>
  <c r="K15" i="15"/>
  <c r="M15" i="15"/>
  <c r="F16" i="15"/>
  <c r="M16" i="15" s="1"/>
  <c r="K16" i="15"/>
  <c r="F17" i="15"/>
  <c r="M17" i="15" s="1"/>
  <c r="K17" i="15"/>
  <c r="F18" i="15"/>
  <c r="M18" i="15" s="1"/>
  <c r="K18" i="15"/>
  <c r="F19" i="15"/>
  <c r="K19" i="15"/>
  <c r="M19" i="15"/>
  <c r="F20" i="15"/>
  <c r="K20" i="15"/>
  <c r="M20" i="15" s="1"/>
  <c r="F21" i="15"/>
  <c r="M21" i="15" s="1"/>
  <c r="K21" i="15"/>
  <c r="F22" i="15"/>
  <c r="K22" i="15"/>
  <c r="M22" i="15" s="1"/>
  <c r="F23" i="15"/>
  <c r="K23" i="15"/>
  <c r="M23" i="15"/>
  <c r="F24" i="15"/>
  <c r="M24" i="15" s="1"/>
  <c r="K24" i="15"/>
  <c r="F25" i="15"/>
  <c r="M25" i="15" s="1"/>
  <c r="K25" i="15"/>
  <c r="F26" i="15"/>
  <c r="M26" i="15" s="1"/>
  <c r="K26" i="15"/>
  <c r="F27" i="15"/>
  <c r="K27" i="15"/>
  <c r="M27" i="15"/>
  <c r="F28" i="15"/>
  <c r="K28" i="15"/>
  <c r="M28" i="15" s="1"/>
  <c r="F29" i="15"/>
  <c r="M29" i="15" s="1"/>
  <c r="K29" i="15"/>
  <c r="F30" i="15"/>
  <c r="K30" i="15"/>
  <c r="M30" i="15" s="1"/>
  <c r="F31" i="15"/>
  <c r="K31" i="15"/>
  <c r="M31" i="15"/>
  <c r="F32" i="15"/>
  <c r="M32" i="15" s="1"/>
  <c r="K32" i="15"/>
  <c r="F33" i="15"/>
  <c r="M33" i="15" s="1"/>
  <c r="K33" i="15"/>
  <c r="F34" i="15"/>
  <c r="M34" i="15" s="1"/>
  <c r="K34" i="15"/>
  <c r="F35" i="15"/>
  <c r="K35" i="15"/>
  <c r="M35" i="15"/>
  <c r="F36" i="15"/>
  <c r="K36" i="15"/>
  <c r="M36" i="15" s="1"/>
  <c r="F37" i="15"/>
  <c r="M37" i="15" s="1"/>
  <c r="K37" i="15"/>
  <c r="F38" i="15"/>
  <c r="K38" i="15"/>
  <c r="M38" i="15" s="1"/>
  <c r="F39" i="15"/>
  <c r="K39" i="15"/>
  <c r="M39" i="15"/>
  <c r="F40" i="15"/>
  <c r="M40" i="15" s="1"/>
  <c r="K40" i="15"/>
  <c r="F41" i="15"/>
  <c r="M41" i="15" s="1"/>
  <c r="K41" i="15"/>
  <c r="F42" i="15"/>
  <c r="M42" i="15" s="1"/>
  <c r="K42" i="15"/>
  <c r="F43" i="15"/>
  <c r="K43" i="15"/>
  <c r="M43" i="15"/>
  <c r="F44" i="15"/>
  <c r="K44" i="15"/>
  <c r="M44" i="15" s="1"/>
  <c r="F45" i="15"/>
  <c r="M45" i="15" s="1"/>
  <c r="K45" i="15"/>
  <c r="F46" i="15"/>
  <c r="K46" i="15"/>
  <c r="M46" i="15" s="1"/>
  <c r="C47" i="15"/>
  <c r="D47" i="15"/>
  <c r="E47" i="15"/>
  <c r="H47" i="15"/>
  <c r="I47" i="15"/>
  <c r="J47" i="15"/>
  <c r="M13" i="15" l="1"/>
  <c r="F39" i="14"/>
  <c r="F38" i="14"/>
  <c r="F37" i="14"/>
  <c r="F32" i="14"/>
  <c r="F31" i="14"/>
  <c r="F26" i="14"/>
  <c r="F24" i="14"/>
  <c r="F23" i="14"/>
  <c r="F19" i="14"/>
  <c r="E47" i="14"/>
  <c r="D47" i="14"/>
  <c r="C47" i="14"/>
  <c r="K46" i="14"/>
  <c r="F46" i="14"/>
  <c r="K45" i="14"/>
  <c r="F45" i="14"/>
  <c r="K44" i="14"/>
  <c r="F44" i="14"/>
  <c r="K43" i="14"/>
  <c r="F43" i="14"/>
  <c r="K42" i="14"/>
  <c r="F42" i="14"/>
  <c r="K41" i="14"/>
  <c r="F41" i="14"/>
  <c r="K40" i="14"/>
  <c r="F40" i="14"/>
  <c r="K38" i="14"/>
  <c r="K37" i="14"/>
  <c r="K36" i="14"/>
  <c r="F36" i="14"/>
  <c r="K35" i="14"/>
  <c r="F35" i="14"/>
  <c r="K34" i="14"/>
  <c r="F34" i="14"/>
  <c r="F33" i="14"/>
  <c r="K30" i="14"/>
  <c r="F30" i="14"/>
  <c r="K29" i="14"/>
  <c r="F29" i="14"/>
  <c r="K28" i="14"/>
  <c r="F28" i="14"/>
  <c r="K27" i="14"/>
  <c r="F27" i="14"/>
  <c r="K25" i="14"/>
  <c r="F25" i="14"/>
  <c r="K24" i="14"/>
  <c r="K22" i="14"/>
  <c r="F22" i="14"/>
  <c r="K21" i="14"/>
  <c r="F21" i="14"/>
  <c r="K20" i="14"/>
  <c r="F20" i="14"/>
  <c r="K18" i="14"/>
  <c r="F18" i="14"/>
  <c r="K17" i="14"/>
  <c r="F17" i="14"/>
  <c r="F16" i="14"/>
  <c r="K15" i="14"/>
  <c r="F15" i="14"/>
  <c r="K14" i="14"/>
  <c r="F14" i="14"/>
  <c r="K13" i="14"/>
  <c r="F13" i="14"/>
  <c r="M29" i="14" l="1"/>
  <c r="M22" i="14"/>
  <c r="M28" i="14"/>
  <c r="M40" i="14"/>
  <c r="M34" i="14"/>
  <c r="M42" i="14"/>
  <c r="K19" i="14"/>
  <c r="M19" i="14" s="1"/>
  <c r="K26" i="14"/>
  <c r="M26" i="14" s="1"/>
  <c r="M44" i="14"/>
  <c r="M46" i="14"/>
  <c r="M27" i="14"/>
  <c r="M43" i="14"/>
  <c r="M24" i="14"/>
  <c r="K23" i="14"/>
  <c r="M23" i="14" s="1"/>
  <c r="M18" i="14"/>
  <c r="K31" i="14"/>
  <c r="M31" i="14" s="1"/>
  <c r="K32" i="14"/>
  <c r="M32" i="14" s="1"/>
  <c r="K39" i="14"/>
  <c r="M39" i="14" s="1"/>
  <c r="M25" i="14"/>
  <c r="M15" i="14"/>
  <c r="M21" i="14"/>
  <c r="M37" i="14"/>
  <c r="M41" i="14"/>
  <c r="M30" i="14"/>
  <c r="K33" i="14"/>
  <c r="M33" i="14" s="1"/>
  <c r="M17" i="14"/>
  <c r="I47" i="14"/>
  <c r="M38" i="14"/>
  <c r="J47" i="14"/>
  <c r="M45" i="14"/>
  <c r="M35" i="14"/>
  <c r="F47" i="14"/>
  <c r="M36" i="14"/>
  <c r="H47" i="14"/>
  <c r="M14" i="14"/>
  <c r="M20" i="14"/>
  <c r="K16" i="14"/>
  <c r="M16" i="14" s="1"/>
  <c r="M13" i="14"/>
  <c r="K47" i="14" l="1"/>
  <c r="M47" i="14" s="1"/>
</calcChain>
</file>

<file path=xl/sharedStrings.xml><?xml version="1.0" encoding="utf-8"?>
<sst xmlns="http://schemas.openxmlformats.org/spreadsheetml/2006/main" count="1724" uniqueCount="107">
  <si>
    <t>Formato (0379_BCN) Base de Conciliación de Las Nóminas.</t>
  </si>
  <si>
    <t>NOMBRE DE LA ENTIDAD: SECRETARIA DE FINANZAS Y ADMINISTRACIÓN</t>
  </si>
  <si>
    <t>SERVICIOS PERSONALES</t>
  </si>
  <si>
    <t>NOMINAS FISICAS/ DOCUMENTAL</t>
  </si>
  <si>
    <t>REGISTROS CONTABLES</t>
  </si>
  <si>
    <t>(A)</t>
  </si>
  <si>
    <t>(B)</t>
  </si>
  <si>
    <t>(C)</t>
  </si>
  <si>
    <t>(D)</t>
  </si>
  <si>
    <t>(E)</t>
  </si>
  <si>
    <t>NOMBRE DE LA CUENTA</t>
  </si>
  <si>
    <t>IMPORTES (RESUMEN 1ERAS QUINCENA)</t>
  </si>
  <si>
    <t>(+) IMPORTES (RESUMEN 2DAS QUINCENA)</t>
  </si>
  <si>
    <t>(+) IMPORTES (RESUMEN EXTRAORDINARIA)</t>
  </si>
  <si>
    <t>(=) TOTAL ANUAL</t>
  </si>
  <si>
    <t>DIFERENCIAS</t>
  </si>
  <si>
    <t>1100 REMUNERACIONES AL PERSONAL DE CARACTER PERMANENTE</t>
  </si>
  <si>
    <t>111 Dietas</t>
  </si>
  <si>
    <t>112 Haberes</t>
  </si>
  <si>
    <t>113 Sueldos base al personal permanente</t>
  </si>
  <si>
    <t>114 Remuneraciones por adscripción laboral en el extranjero</t>
  </si>
  <si>
    <t>1200 REMUNERACIONES AL PERSONAL DE CARACTER TRANSITORIO</t>
  </si>
  <si>
    <t>121 Honorarios asimilables a salarios</t>
  </si>
  <si>
    <t>122 Sueldos base al personal eventual</t>
  </si>
  <si>
    <t>123 Retribuciones por servicios de carácter social</t>
  </si>
  <si>
    <t>1300 REMUNERACIONES ADICIONALES Y ESPECIALES</t>
  </si>
  <si>
    <t>131 Primas por años de servicios efectivos prestados</t>
  </si>
  <si>
    <t>132 Primas de vacaciones, dominical y gratificación de fin de año</t>
  </si>
  <si>
    <t>133 Horas extraordinarias</t>
  </si>
  <si>
    <t>134 Compensaciones</t>
  </si>
  <si>
    <t>135 Sobrehaberes</t>
  </si>
  <si>
    <t>136 Asignaciones de técnico, de mando, por comisión, de vuelo y de técnico especial</t>
  </si>
  <si>
    <t>138 Participaciones por vigilancia en el cumplimiento de las leyes y custodia de valores</t>
  </si>
  <si>
    <t>1400 SEGURIDAD SOCIAL</t>
  </si>
  <si>
    <t>141 Aportaciones de Seguridad Social</t>
  </si>
  <si>
    <t>142 Aportaciones a Fondos de Vivienda</t>
  </si>
  <si>
    <t>143 Aportaciones al Sistema para el Retiro</t>
  </si>
  <si>
    <t>144 Aportaciones para Seguros</t>
  </si>
  <si>
    <t>1500 OTRAS PRESTACIONES SOCIALES Y ECONOMICAS</t>
  </si>
  <si>
    <t>151 Cuotas para el fondo de ahorro y fondo de trabajo</t>
  </si>
  <si>
    <t>152 Indemnizaciones</t>
  </si>
  <si>
    <t>153 Prestaciones y haberes de retiro</t>
  </si>
  <si>
    <t>154 Prestaciones contractuales</t>
  </si>
  <si>
    <t>155 Apoyos a la capacitación de los servidores públicos</t>
  </si>
  <si>
    <t>159 Otras prestaciones sociales y económicas</t>
  </si>
  <si>
    <t>1600 PREVISIONES</t>
  </si>
  <si>
    <t>161 Previsiones de carácter laboral, económica y de seguridad social</t>
  </si>
  <si>
    <t>1700 PAGO DE ESTIMULOS A SERVIDORES PUBLICOS</t>
  </si>
  <si>
    <t>171 Estímulos</t>
  </si>
  <si>
    <t>172 Recompensas</t>
  </si>
  <si>
    <t>SUMAS</t>
  </si>
  <si>
    <t>Elaboro</t>
  </si>
  <si>
    <t>Autorizo</t>
  </si>
  <si>
    <t>L.C. Norman Nava Rojas</t>
  </si>
  <si>
    <t>L.C. Yesenia María Graciano Verdugo</t>
  </si>
  <si>
    <t>L.C. Alma Gabriela Agundez Maldonado</t>
  </si>
  <si>
    <t>“Bajo protesta de decir verdad declaramos que los Estados Financieros y sus notas, son razonablemente correctos y son responsabilidad del emisor”.  
"Sello oficial del Ente Público"</t>
  </si>
  <si>
    <t>FORMATO CONCILIACIÓN DE NOMINAS ANUAL 2025</t>
  </si>
  <si>
    <r>
      <rPr>
        <b/>
        <sz val="10.5"/>
        <color rgb="FFFF0000"/>
        <rFont val="Arial"/>
        <family val="2"/>
      </rPr>
      <t>(  F )</t>
    </r>
    <r>
      <rPr>
        <b/>
        <sz val="10.5"/>
        <color theme="1"/>
        <rFont val="Arial"/>
        <family val="2"/>
      </rPr>
      <t xml:space="preserve"> Notas aclaratorias de las diferencias determinadas:</t>
    </r>
  </si>
  <si>
    <t>Asimilables a Salarios</t>
  </si>
  <si>
    <t>MES:  FEBRERO DE 2025</t>
  </si>
  <si>
    <t>Lic. Jesús Aguilar Covarrubias</t>
  </si>
  <si>
    <t>MES:  MARZO DE 2025</t>
  </si>
  <si>
    <t>MES:  ABRIL DE 2025</t>
  </si>
  <si>
    <t>MES:  MAYO DE 2025</t>
  </si>
  <si>
    <t>MES:  JUNIO DE 2025</t>
  </si>
  <si>
    <t>MES:  JULIO DE 2025</t>
  </si>
  <si>
    <t>MES:  AGOSTO DE 2025</t>
  </si>
  <si>
    <t>MES:  SEPTIEMBRE DE 2025</t>
  </si>
  <si>
    <t>MES:  OCTUBRE DE 2025</t>
  </si>
  <si>
    <t>MES: NOVIEMBRE DE 2025</t>
  </si>
  <si>
    <t>MES:  DICIEMBRE DE 2025</t>
  </si>
  <si>
    <t xml:space="preserve">TOTAL DE PERCEPCIONES </t>
  </si>
  <si>
    <t>11230001 Anticipos a Cuenta de Sueldos</t>
  </si>
  <si>
    <t>MES:  ENERO DE 2025</t>
  </si>
  <si>
    <r>
      <t xml:space="preserve">4 </t>
    </r>
    <r>
      <rPr>
        <sz val="10.5"/>
        <color theme="1"/>
        <rFont val="Arial"/>
        <family val="2"/>
      </rPr>
      <t>Reclasificaciones</t>
    </r>
  </si>
  <si>
    <r>
      <t xml:space="preserve">3 </t>
    </r>
    <r>
      <rPr>
        <sz val="10.5"/>
        <color theme="1"/>
        <rFont val="Arial"/>
        <family val="2"/>
      </rPr>
      <t>Baja por Renuncia</t>
    </r>
  </si>
  <si>
    <r>
      <t xml:space="preserve">2 </t>
    </r>
    <r>
      <rPr>
        <sz val="10.5"/>
        <color theme="1"/>
        <rFont val="Arial"/>
        <family val="2"/>
      </rPr>
      <t>Descuentos (Deducciones)</t>
    </r>
  </si>
  <si>
    <r>
      <t xml:space="preserve">1 </t>
    </r>
    <r>
      <rPr>
        <sz val="10.5"/>
        <color theme="1"/>
        <rFont val="Arial"/>
        <family val="2"/>
      </rPr>
      <t>Nómina de Prestaciones</t>
    </r>
  </si>
  <si>
    <t>Importe</t>
  </si>
  <si>
    <t>11220014 Subsidio al Empleo</t>
  </si>
  <si>
    <t>MES:  ENERO  DE 2025</t>
  </si>
  <si>
    <r>
      <t xml:space="preserve">2 </t>
    </r>
    <r>
      <rPr>
        <sz val="10.5"/>
        <color theme="1"/>
        <rFont val="Arial"/>
        <family val="2"/>
      </rPr>
      <t>Reclasificaciones</t>
    </r>
  </si>
  <si>
    <r>
      <t>3</t>
    </r>
    <r>
      <rPr>
        <sz val="10.5"/>
        <color theme="1"/>
        <rFont val="Arial"/>
        <family val="2"/>
      </rPr>
      <t xml:space="preserve"> Reclasificaciones</t>
    </r>
  </si>
  <si>
    <r>
      <t xml:space="preserve">3 </t>
    </r>
    <r>
      <rPr>
        <sz val="10.5"/>
        <color theme="1"/>
        <rFont val="Arial"/>
        <family val="2"/>
      </rPr>
      <t xml:space="preserve">Liquidación </t>
    </r>
  </si>
  <si>
    <t>11230007 Credito p/Ampliacion y Mejoramiento de Vivienda</t>
  </si>
  <si>
    <t>MES: ABRIL DE 2025</t>
  </si>
  <si>
    <r>
      <t xml:space="preserve">3 </t>
    </r>
    <r>
      <rPr>
        <sz val="10.5"/>
        <color theme="1"/>
        <rFont val="Arial"/>
        <family val="2"/>
      </rPr>
      <t>Reembolso sobre Nómina Pagada de Más</t>
    </r>
  </si>
  <si>
    <t>MES: MAYO DE 2025</t>
  </si>
  <si>
    <r>
      <t xml:space="preserve">3 </t>
    </r>
    <r>
      <rPr>
        <sz val="10.5"/>
        <color theme="1"/>
        <rFont val="Arial"/>
        <family val="2"/>
      </rPr>
      <t>Reversa</t>
    </r>
  </si>
  <si>
    <t>MES: JUNIO DE 2025</t>
  </si>
  <si>
    <r>
      <t xml:space="preserve">5 </t>
    </r>
    <r>
      <rPr>
        <sz val="10.5"/>
        <color theme="1"/>
        <rFont val="Arial"/>
        <family val="2"/>
      </rPr>
      <t>Lentes</t>
    </r>
  </si>
  <si>
    <r>
      <t>3</t>
    </r>
    <r>
      <rPr>
        <sz val="10.5"/>
        <color theme="1"/>
        <rFont val="Arial"/>
        <family val="2"/>
      </rPr>
      <t xml:space="preserve"> Reversa</t>
    </r>
  </si>
  <si>
    <r>
      <t>1</t>
    </r>
    <r>
      <rPr>
        <sz val="10.5"/>
        <color theme="1"/>
        <rFont val="Arial"/>
        <family val="2"/>
      </rPr>
      <t xml:space="preserve"> Nómina de Prestaciones</t>
    </r>
  </si>
  <si>
    <t>21170055 Descuento Mercantil</t>
  </si>
  <si>
    <t>MES: JULIO DE 2025</t>
  </si>
  <si>
    <t>3 Reclasificaciones</t>
  </si>
  <si>
    <t>2 Descuentos (Deducciones)</t>
  </si>
  <si>
    <t>1 Nómina de Prestaciones</t>
  </si>
  <si>
    <t>MES: AGOSTO DE 2025</t>
  </si>
  <si>
    <t>4 Reclasificaciones</t>
  </si>
  <si>
    <t>3 Lentes</t>
  </si>
  <si>
    <t>MES: SEPTIEMBRE DE 2025</t>
  </si>
  <si>
    <t>MES: OCTUBRE DE 2025</t>
  </si>
  <si>
    <r>
      <t>4</t>
    </r>
    <r>
      <rPr>
        <sz val="10.5"/>
        <color theme="1"/>
        <rFont val="Arial"/>
        <family val="2"/>
      </rPr>
      <t xml:space="preserve"> Reclasificaciones</t>
    </r>
  </si>
  <si>
    <r>
      <t xml:space="preserve">3 </t>
    </r>
    <r>
      <rPr>
        <sz val="10.5"/>
        <color theme="1"/>
        <rFont val="Arial"/>
        <family val="2"/>
      </rPr>
      <t>Lentes</t>
    </r>
  </si>
  <si>
    <t>MES: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</si>
</sst>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10.5"/>
      <color rgb="FFFF0000"/>
      <name val="Arial"/>
      <family val="2"/>
    </font>
    <font>
      <b/>
      <sz val="10.5"/>
      <color rgb="FF00000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0.5"/>
      <color rgb="FFFF0000"/>
      <name val="Arial"/>
      <family val="2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19" fillId="0" borderId="0" xfId="0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" fontId="20" fillId="0" borderId="0" xfId="42" applyNumberFormat="1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4" fontId="19" fillId="0" borderId="0" xfId="42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vertical="center"/>
    </xf>
    <xf numFmtId="0" fontId="19" fillId="0" borderId="10" xfId="0" applyFont="1" applyBorder="1" applyAlignment="1">
      <alignment horizontal="left" vertical="center"/>
    </xf>
    <xf numFmtId="4" fontId="19" fillId="0" borderId="10" xfId="42" applyNumberFormat="1" applyFont="1" applyFill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4" fontId="20" fillId="0" borderId="12" xfId="43" applyNumberFormat="1" applyFont="1" applyFill="1" applyBorder="1" applyAlignment="1">
      <alignment vertical="center"/>
    </xf>
    <xf numFmtId="4" fontId="20" fillId="0" borderId="10" xfId="43" applyNumberFormat="1" applyFont="1" applyFill="1" applyBorder="1" applyAlignment="1">
      <alignment vertical="center"/>
    </xf>
    <xf numFmtId="4" fontId="20" fillId="0" borderId="10" xfId="42" applyNumberFormat="1" applyFont="1" applyFill="1" applyBorder="1" applyAlignment="1">
      <alignment vertical="center"/>
    </xf>
    <xf numFmtId="4" fontId="20" fillId="0" borderId="12" xfId="43" applyNumberFormat="1" applyFont="1" applyBorder="1" applyAlignment="1">
      <alignment vertical="center"/>
    </xf>
    <xf numFmtId="4" fontId="20" fillId="0" borderId="10" xfId="43" applyNumberFormat="1" applyFont="1" applyBorder="1" applyAlignment="1">
      <alignment vertical="center"/>
    </xf>
    <xf numFmtId="4" fontId="20" fillId="0" borderId="10" xfId="42" applyNumberFormat="1" applyFont="1" applyBorder="1" applyAlignment="1">
      <alignment vertical="center"/>
    </xf>
    <xf numFmtId="4" fontId="20" fillId="33" borderId="10" xfId="42" applyNumberFormat="1" applyFont="1" applyFill="1" applyBorder="1" applyAlignment="1">
      <alignment vertical="center"/>
    </xf>
    <xf numFmtId="4" fontId="20" fillId="0" borderId="0" xfId="43" applyNumberFormat="1" applyFont="1" applyAlignment="1">
      <alignment vertical="center"/>
    </xf>
    <xf numFmtId="0" fontId="20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4" fontId="20" fillId="0" borderId="10" xfId="0" applyNumberFormat="1" applyFont="1" applyBorder="1" applyAlignment="1">
      <alignment vertical="center"/>
    </xf>
    <xf numFmtId="4" fontId="19" fillId="34" borderId="12" xfId="42" applyNumberFormat="1" applyFont="1" applyFill="1" applyBorder="1" applyAlignment="1">
      <alignment vertical="center"/>
    </xf>
    <xf numFmtId="4" fontId="19" fillId="34" borderId="10" xfId="42" applyNumberFormat="1" applyFont="1" applyFill="1" applyBorder="1" applyAlignment="1">
      <alignment vertical="center"/>
    </xf>
    <xf numFmtId="4" fontId="19" fillId="35" borderId="10" xfId="42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0" fillId="0" borderId="0" xfId="42" applyNumberFormat="1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19" fillId="0" borderId="0" xfId="0" applyFont="1"/>
    <xf numFmtId="43" fontId="20" fillId="0" borderId="0" xfId="42" applyFont="1"/>
    <xf numFmtId="4" fontId="25" fillId="36" borderId="10" xfId="42" applyNumberFormat="1" applyFont="1" applyFill="1" applyBorder="1" applyAlignment="1">
      <alignment horizontal="center" vertical="center"/>
    </xf>
    <xf numFmtId="4" fontId="20" fillId="36" borderId="10" xfId="4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4" fontId="19" fillId="36" borderId="10" xfId="42" applyNumberFormat="1" applyFont="1" applyFill="1" applyBorder="1" applyAlignment="1">
      <alignment horizontal="center" vertical="center"/>
    </xf>
    <xf numFmtId="4" fontId="21" fillId="36" borderId="10" xfId="42" applyNumberFormat="1" applyFont="1" applyFill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34" borderId="10" xfId="0" applyFont="1" applyFill="1" applyBorder="1" applyAlignment="1">
      <alignment horizontal="left" vertical="center"/>
    </xf>
    <xf numFmtId="0" fontId="26" fillId="0" borderId="0" xfId="0" applyFont="1"/>
    <xf numFmtId="4" fontId="26" fillId="0" borderId="0" xfId="0" applyNumberFormat="1" applyFont="1"/>
    <xf numFmtId="4" fontId="20" fillId="0" borderId="0" xfId="0" applyNumberFormat="1" applyFont="1"/>
    <xf numFmtId="4" fontId="20" fillId="0" borderId="0" xfId="42" applyNumberFormat="1" applyFont="1"/>
    <xf numFmtId="4" fontId="22" fillId="0" borderId="0" xfId="0" applyNumberFormat="1" applyFont="1" applyAlignment="1">
      <alignment wrapText="1"/>
    </xf>
    <xf numFmtId="4" fontId="22" fillId="0" borderId="0" xfId="0" applyNumberFormat="1" applyFont="1"/>
    <xf numFmtId="4" fontId="19" fillId="0" borderId="0" xfId="0" applyNumberFormat="1" applyFont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19" fillId="0" borderId="0" xfId="0" applyNumberFormat="1" applyFont="1"/>
    <xf numFmtId="4" fontId="20" fillId="0" borderId="0" xfId="42" applyNumberFormat="1" applyFont="1" applyBorder="1"/>
    <xf numFmtId="4" fontId="19" fillId="0" borderId="0" xfId="42" applyNumberFormat="1" applyFont="1" applyBorder="1" applyAlignment="1">
      <alignment horizontal="center"/>
    </xf>
    <xf numFmtId="4" fontId="19" fillId="0" borderId="0" xfId="0" applyNumberFormat="1" applyFont="1" applyAlignment="1">
      <alignment horizontal="left"/>
    </xf>
    <xf numFmtId="4" fontId="20" fillId="0" borderId="10" xfId="0" applyNumberFormat="1" applyFont="1" applyBorder="1" applyAlignment="1">
      <alignment horizontal="left"/>
    </xf>
    <xf numFmtId="4" fontId="19" fillId="0" borderId="10" xfId="0" applyNumberFormat="1" applyFont="1" applyBorder="1" applyAlignment="1">
      <alignment horizontal="left"/>
    </xf>
    <xf numFmtId="4" fontId="19" fillId="35" borderId="10" xfId="42" applyNumberFormat="1" applyFont="1" applyFill="1" applyBorder="1"/>
    <xf numFmtId="4" fontId="19" fillId="34" borderId="10" xfId="42" applyNumberFormat="1" applyFont="1" applyFill="1" applyBorder="1"/>
    <xf numFmtId="4" fontId="19" fillId="34" borderId="12" xfId="42" applyNumberFormat="1" applyFont="1" applyFill="1" applyBorder="1"/>
    <xf numFmtId="4" fontId="19" fillId="34" borderId="10" xfId="0" applyNumberFormat="1" applyFont="1" applyFill="1" applyBorder="1" applyAlignment="1">
      <alignment horizontal="left"/>
    </xf>
    <xf numFmtId="4" fontId="19" fillId="0" borderId="10" xfId="42" applyNumberFormat="1" applyFont="1" applyFill="1" applyBorder="1"/>
    <xf numFmtId="4" fontId="20" fillId="33" borderId="10" xfId="42" applyNumberFormat="1" applyFont="1" applyFill="1" applyBorder="1"/>
    <xf numFmtId="4" fontId="20" fillId="0" borderId="10" xfId="42" applyNumberFormat="1" applyFont="1" applyBorder="1"/>
    <xf numFmtId="4" fontId="20" fillId="0" borderId="10" xfId="0" applyNumberFormat="1" applyFont="1" applyBorder="1"/>
    <xf numFmtId="4" fontId="20" fillId="0" borderId="12" xfId="0" applyNumberFormat="1" applyFont="1" applyBorder="1"/>
    <xf numFmtId="4" fontId="20" fillId="0" borderId="10" xfId="43" applyNumberFormat="1" applyFont="1" applyBorder="1"/>
    <xf numFmtId="4" fontId="20" fillId="0" borderId="12" xfId="0" applyNumberFormat="1" applyFont="1" applyBorder="1" applyAlignment="1">
      <alignment horizontal="left" wrapText="1"/>
    </xf>
    <xf numFmtId="4" fontId="20" fillId="0" borderId="11" xfId="0" applyNumberFormat="1" applyFont="1" applyBorder="1" applyAlignment="1">
      <alignment horizontal="left" wrapText="1"/>
    </xf>
    <xf numFmtId="4" fontId="19" fillId="0" borderId="12" xfId="0" applyNumberFormat="1" applyFont="1" applyBorder="1" applyAlignment="1">
      <alignment horizontal="left"/>
    </xf>
    <xf numFmtId="4" fontId="20" fillId="0" borderId="11" xfId="0" applyNumberFormat="1" applyFont="1" applyBorder="1" applyAlignment="1">
      <alignment horizontal="left"/>
    </xf>
    <xf numFmtId="4" fontId="20" fillId="0" borderId="10" xfId="44" applyNumberFormat="1" applyFont="1" applyBorder="1"/>
    <xf numFmtId="4" fontId="20" fillId="0" borderId="10" xfId="42" applyNumberFormat="1" applyFont="1" applyFill="1" applyBorder="1"/>
    <xf numFmtId="4" fontId="20" fillId="0" borderId="12" xfId="42" applyNumberFormat="1" applyFont="1" applyBorder="1"/>
    <xf numFmtId="4" fontId="20" fillId="0" borderId="12" xfId="42" applyNumberFormat="1" applyFont="1" applyFill="1" applyBorder="1"/>
    <xf numFmtId="4" fontId="19" fillId="0" borderId="10" xfId="42" applyNumberFormat="1" applyFont="1" applyBorder="1"/>
    <xf numFmtId="4" fontId="19" fillId="0" borderId="12" xfId="42" applyNumberFormat="1" applyFont="1" applyBorder="1"/>
    <xf numFmtId="0" fontId="20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  <xf numFmtId="43" fontId="20" fillId="0" borderId="0" xfId="42" applyFont="1" applyBorder="1"/>
    <xf numFmtId="43" fontId="19" fillId="0" borderId="0" xfId="42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4" fontId="19" fillId="0" borderId="0" xfId="0" applyNumberFormat="1" applyFont="1" applyAlignment="1">
      <alignment horizontal="right" vertical="top" wrapText="1"/>
    </xf>
    <xf numFmtId="0" fontId="20" fillId="0" borderId="10" xfId="0" applyFont="1" applyBorder="1" applyAlignment="1">
      <alignment horizontal="left"/>
    </xf>
    <xf numFmtId="0" fontId="20" fillId="0" borderId="12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4" fontId="20" fillId="0" borderId="10" xfId="43" applyNumberFormat="1" applyFont="1" applyFill="1" applyBorder="1"/>
    <xf numFmtId="4" fontId="19" fillId="0" borderId="10" xfId="43" applyNumberFormat="1" applyFont="1" applyBorder="1"/>
    <xf numFmtId="4" fontId="20" fillId="0" borderId="12" xfId="43" applyNumberFormat="1" applyFont="1" applyBorder="1"/>
    <xf numFmtId="4" fontId="20" fillId="0" borderId="10" xfId="45" applyNumberFormat="1" applyFont="1" applyBorder="1"/>
    <xf numFmtId="4" fontId="20" fillId="33" borderId="10" xfId="45" applyNumberFormat="1" applyFont="1" applyFill="1" applyBorder="1"/>
    <xf numFmtId="4" fontId="20" fillId="0" borderId="0" xfId="44" applyNumberFormat="1" applyFont="1"/>
    <xf numFmtId="4" fontId="20" fillId="33" borderId="10" xfId="0" applyNumberFormat="1" applyFont="1" applyFill="1" applyBorder="1"/>
    <xf numFmtId="4" fontId="20" fillId="37" borderId="10" xfId="0" applyNumberFormat="1" applyFont="1" applyFill="1" applyBorder="1"/>
    <xf numFmtId="4" fontId="20" fillId="37" borderId="10" xfId="0" applyNumberFormat="1" applyFont="1" applyFill="1" applyBorder="1" applyAlignment="1">
      <alignment vertical="top" wrapText="1"/>
    </xf>
    <xf numFmtId="0" fontId="20" fillId="37" borderId="12" xfId="0" applyFont="1" applyFill="1" applyBorder="1" applyAlignment="1">
      <alignment horizontal="left" vertical="top" wrapText="1"/>
    </xf>
    <xf numFmtId="0" fontId="20" fillId="37" borderId="11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left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43" fontId="19" fillId="0" borderId="0" xfId="42" applyFont="1" applyAlignment="1">
      <alignment horizontal="center"/>
    </xf>
    <xf numFmtId="0" fontId="19" fillId="0" borderId="0" xfId="0" applyFont="1" applyAlignment="1">
      <alignment horizontal="center"/>
    </xf>
    <xf numFmtId="43" fontId="19" fillId="0" borderId="0" xfId="42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34" borderId="10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0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" fontId="19" fillId="36" borderId="10" xfId="0" applyNumberFormat="1" applyFont="1" applyFill="1" applyBorder="1" applyAlignment="1">
      <alignment horizontal="center" vertical="center"/>
    </xf>
    <xf numFmtId="4" fontId="19" fillId="36" borderId="10" xfId="42" applyNumberFormat="1" applyFont="1" applyFill="1" applyBorder="1" applyAlignment="1">
      <alignment horizontal="center" vertical="center"/>
    </xf>
    <xf numFmtId="4" fontId="21" fillId="36" borderId="10" xfId="0" applyNumberFormat="1" applyFont="1" applyFill="1" applyBorder="1" applyAlignment="1">
      <alignment horizontal="center" vertical="center"/>
    </xf>
    <xf numFmtId="4" fontId="21" fillId="36" borderId="10" xfId="42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right" vertical="top" wrapText="1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4" fontId="19" fillId="0" borderId="0" xfId="42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4" fontId="20" fillId="0" borderId="13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0" xfId="42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13" xfId="0" applyNumberFormat="1" applyFont="1" applyBorder="1" applyAlignment="1">
      <alignment horizontal="center" vertical="center"/>
    </xf>
    <xf numFmtId="4" fontId="20" fillId="0" borderId="10" xfId="0" applyNumberFormat="1" applyFont="1" applyBorder="1" applyAlignment="1">
      <alignment horizontal="left"/>
    </xf>
    <xf numFmtId="4" fontId="20" fillId="0" borderId="13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19" fillId="0" borderId="0" xfId="42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4" fontId="19" fillId="0" borderId="0" xfId="42" applyNumberFormat="1" applyFont="1" applyBorder="1" applyAlignment="1">
      <alignment horizontal="center"/>
    </xf>
    <xf numFmtId="4" fontId="19" fillId="0" borderId="13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left"/>
    </xf>
    <xf numFmtId="4" fontId="19" fillId="34" borderId="10" xfId="0" applyNumberFormat="1" applyFont="1" applyFill="1" applyBorder="1" applyAlignment="1">
      <alignment horizontal="left"/>
    </xf>
    <xf numFmtId="3" fontId="19" fillId="0" borderId="10" xfId="0" applyNumberFormat="1" applyFont="1" applyBorder="1" applyAlignment="1">
      <alignment horizontal="left"/>
    </xf>
    <xf numFmtId="4" fontId="20" fillId="0" borderId="11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center"/>
    </xf>
    <xf numFmtId="4" fontId="22" fillId="0" borderId="0" xfId="0" applyNumberFormat="1" applyFont="1" applyAlignment="1">
      <alignment horizontal="left" wrapText="1"/>
    </xf>
    <xf numFmtId="4" fontId="22" fillId="0" borderId="0" xfId="0" applyNumberFormat="1" applyFont="1" applyAlignment="1">
      <alignment horizontal="left" vertical="center"/>
    </xf>
    <xf numFmtId="4" fontId="20" fillId="0" borderId="0" xfId="42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left" vertical="center"/>
    </xf>
    <xf numFmtId="4" fontId="19" fillId="0" borderId="0" xfId="42" applyNumberFormat="1" applyFont="1" applyAlignment="1">
      <alignment vertical="center"/>
    </xf>
    <xf numFmtId="49" fontId="19" fillId="0" borderId="10" xfId="0" applyNumberFormat="1" applyFont="1" applyBorder="1" applyAlignment="1">
      <alignment horizontal="left" vertical="center"/>
    </xf>
    <xf numFmtId="4" fontId="19" fillId="34" borderId="10" xfId="42" applyNumberFormat="1" applyFont="1" applyFill="1" applyBorder="1" applyAlignment="1">
      <alignment horizontal="center" vertical="center"/>
    </xf>
    <xf numFmtId="4" fontId="20" fillId="34" borderId="10" xfId="0" applyNumberFormat="1" applyFont="1" applyFill="1" applyBorder="1" applyAlignment="1">
      <alignment horizontal="left" vertical="center"/>
    </xf>
    <xf numFmtId="4" fontId="19" fillId="34" borderId="10" xfId="0" applyNumberFormat="1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 wrapText="1"/>
    </xf>
    <xf numFmtId="4" fontId="19" fillId="37" borderId="10" xfId="0" applyNumberFormat="1" applyFont="1" applyFill="1" applyBorder="1" applyAlignment="1">
      <alignment vertical="center"/>
    </xf>
    <xf numFmtId="4" fontId="20" fillId="37" borderId="10" xfId="0" applyNumberFormat="1" applyFont="1" applyFill="1" applyBorder="1" applyAlignment="1">
      <alignment vertical="center"/>
    </xf>
    <xf numFmtId="4" fontId="20" fillId="37" borderId="10" xfId="0" applyNumberFormat="1" applyFont="1" applyFill="1" applyBorder="1" applyAlignment="1">
      <alignment vertical="center" wrapText="1"/>
    </xf>
    <xf numFmtId="0" fontId="20" fillId="37" borderId="12" xfId="0" applyFont="1" applyFill="1" applyBorder="1" applyAlignment="1">
      <alignment horizontal="left" vertical="center" wrapText="1"/>
    </xf>
    <xf numFmtId="0" fontId="20" fillId="37" borderId="11" xfId="0" applyFont="1" applyFill="1" applyBorder="1" applyAlignment="1">
      <alignment horizontal="left" vertical="center" wrapText="1"/>
    </xf>
    <xf numFmtId="4" fontId="19" fillId="37" borderId="12" xfId="0" applyNumberFormat="1" applyFont="1" applyFill="1" applyBorder="1" applyAlignment="1">
      <alignment vertical="center"/>
    </xf>
    <xf numFmtId="4" fontId="20" fillId="37" borderId="12" xfId="0" applyNumberFormat="1" applyFont="1" applyFill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20" fillId="37" borderId="12" xfId="0" applyFont="1" applyFill="1" applyBorder="1" applyAlignment="1">
      <alignment horizontal="left" vertical="center" wrapText="1"/>
    </xf>
    <xf numFmtId="0" fontId="20" fillId="37" borderId="11" xfId="0" applyFont="1" applyFill="1" applyBorder="1" applyAlignment="1">
      <alignment horizontal="left" vertical="center" wrapText="1"/>
    </xf>
    <xf numFmtId="4" fontId="19" fillId="34" borderId="10" xfId="0" applyNumberFormat="1" applyFont="1" applyFill="1" applyBorder="1" applyAlignment="1">
      <alignment horizontal="left" vertical="center"/>
    </xf>
    <xf numFmtId="4" fontId="20" fillId="0" borderId="10" xfId="0" applyNumberFormat="1" applyFont="1" applyBorder="1" applyAlignment="1">
      <alignment horizontal="left" vertical="center"/>
    </xf>
    <xf numFmtId="4" fontId="19" fillId="0" borderId="10" xfId="0" applyNumberFormat="1" applyFont="1" applyBorder="1" applyAlignment="1">
      <alignment horizontal="left" vertical="center"/>
    </xf>
    <xf numFmtId="4" fontId="20" fillId="0" borderId="10" xfId="44" applyNumberFormat="1" applyFont="1" applyBorder="1" applyAlignment="1">
      <alignment vertical="center"/>
    </xf>
    <xf numFmtId="4" fontId="20" fillId="0" borderId="12" xfId="0" applyNumberFormat="1" applyFont="1" applyBorder="1" applyAlignment="1">
      <alignment horizontal="left" vertical="center" wrapText="1"/>
    </xf>
    <xf numFmtId="4" fontId="20" fillId="0" borderId="11" xfId="0" applyNumberFormat="1" applyFont="1" applyBorder="1" applyAlignment="1">
      <alignment horizontal="left" vertical="center" wrapText="1"/>
    </xf>
    <xf numFmtId="4" fontId="19" fillId="0" borderId="12" xfId="0" applyNumberFormat="1" applyFont="1" applyBorder="1" applyAlignment="1">
      <alignment horizontal="left" vertical="center"/>
    </xf>
    <xf numFmtId="4" fontId="20" fillId="0" borderId="11" xfId="0" applyNumberFormat="1" applyFont="1" applyBorder="1" applyAlignment="1">
      <alignment horizontal="left" vertical="center"/>
    </xf>
    <xf numFmtId="4" fontId="20" fillId="33" borderId="10" xfId="43" applyNumberFormat="1" applyFont="1" applyFill="1" applyBorder="1" applyAlignment="1">
      <alignment vertical="center"/>
    </xf>
    <xf numFmtId="4" fontId="19" fillId="0" borderId="10" xfId="42" applyNumberFormat="1" applyFont="1" applyBorder="1" applyAlignment="1">
      <alignment vertical="center"/>
    </xf>
    <xf numFmtId="4" fontId="19" fillId="0" borderId="10" xfId="43" applyNumberFormat="1" applyFont="1" applyBorder="1" applyAlignment="1">
      <alignment vertical="center"/>
    </xf>
    <xf numFmtId="4" fontId="20" fillId="0" borderId="16" xfId="0" applyNumberFormat="1" applyFont="1" applyBorder="1" applyAlignment="1">
      <alignment horizontal="center" vertical="center"/>
    </xf>
    <xf numFmtId="4" fontId="20" fillId="0" borderId="17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4" fontId="24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20" fillId="36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4" fontId="20" fillId="0" borderId="18" xfId="0" applyNumberFormat="1" applyFont="1" applyBorder="1" applyAlignment="1">
      <alignment vertical="center"/>
    </xf>
    <xf numFmtId="4" fontId="20" fillId="33" borderId="0" xfId="43" applyNumberFormat="1" applyFont="1" applyFill="1" applyAlignment="1">
      <alignment vertical="center"/>
    </xf>
    <xf numFmtId="4" fontId="20" fillId="33" borderId="12" xfId="43" applyNumberFormat="1" applyFont="1" applyFill="1" applyBorder="1" applyAlignment="1">
      <alignment vertical="center"/>
    </xf>
    <xf numFmtId="4" fontId="19" fillId="0" borderId="12" xfId="43" applyNumberFormat="1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20" fillId="0" borderId="12" xfId="42" applyNumberFormat="1" applyFont="1" applyBorder="1" applyAlignment="1">
      <alignment vertical="center"/>
    </xf>
    <xf numFmtId="4" fontId="20" fillId="0" borderId="12" xfId="0" applyNumberFormat="1" applyFont="1" applyBorder="1" applyAlignment="1">
      <alignment vertical="center"/>
    </xf>
    <xf numFmtId="4" fontId="20" fillId="33" borderId="0" xfId="0" applyNumberFormat="1" applyFont="1" applyFill="1" applyAlignment="1">
      <alignment vertical="center"/>
    </xf>
    <xf numFmtId="4" fontId="20" fillId="33" borderId="12" xfId="0" applyNumberFormat="1" applyFont="1" applyFill="1" applyBorder="1" applyAlignment="1">
      <alignment vertical="center"/>
    </xf>
    <xf numFmtId="4" fontId="20" fillId="0" borderId="12" xfId="42" applyNumberFormat="1" applyFont="1" applyFill="1" applyBorder="1" applyAlignment="1">
      <alignment vertical="center"/>
    </xf>
    <xf numFmtId="4" fontId="19" fillId="0" borderId="12" xfId="42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4" fontId="23" fillId="0" borderId="0" xfId="42" applyNumberFormat="1" applyFont="1" applyAlignment="1">
      <alignment vertical="center"/>
    </xf>
    <xf numFmtId="43" fontId="20" fillId="0" borderId="0" xfId="42" applyFont="1" applyAlignment="1">
      <alignment vertical="center"/>
    </xf>
    <xf numFmtId="43" fontId="19" fillId="0" borderId="0" xfId="42" applyFont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3" fontId="20" fillId="0" borderId="0" xfId="42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3" fontId="19" fillId="0" borderId="0" xfId="42" applyFont="1" applyBorder="1" applyAlignment="1">
      <alignment horizontal="center" vertical="center"/>
    </xf>
    <xf numFmtId="43" fontId="20" fillId="0" borderId="0" xfId="42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" fontId="19" fillId="0" borderId="0" xfId="42" applyNumberFormat="1" applyFont="1" applyBorder="1" applyAlignment="1">
      <alignment vertical="center"/>
    </xf>
    <xf numFmtId="4" fontId="19" fillId="0" borderId="0" xfId="0" applyNumberFormat="1" applyFont="1" applyAlignment="1">
      <alignment horizontal="right" vertical="center" wrapText="1"/>
    </xf>
    <xf numFmtId="4" fontId="20" fillId="37" borderId="12" xfId="0" applyNumberFormat="1" applyFont="1" applyFill="1" applyBorder="1" applyAlignment="1">
      <alignment vertical="center" wrapText="1"/>
    </xf>
    <xf numFmtId="43" fontId="19" fillId="0" borderId="0" xfId="42" applyFont="1" applyBorder="1" applyAlignment="1">
      <alignment horizontal="center" vertical="center"/>
    </xf>
    <xf numFmtId="43" fontId="19" fillId="36" borderId="19" xfId="42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20" fillId="36" borderId="10" xfId="42" applyFont="1" applyFill="1" applyBorder="1" applyAlignment="1">
      <alignment horizontal="center" vertical="center" wrapText="1"/>
    </xf>
    <xf numFmtId="43" fontId="19" fillId="36" borderId="18" xfId="42" applyFont="1" applyFill="1" applyBorder="1" applyAlignment="1">
      <alignment horizontal="center" vertical="center"/>
    </xf>
    <xf numFmtId="43" fontId="21" fillId="36" borderId="10" xfId="42" applyFont="1" applyFill="1" applyBorder="1" applyAlignment="1">
      <alignment horizontal="center" vertical="center"/>
    </xf>
    <xf numFmtId="43" fontId="19" fillId="36" borderId="10" xfId="42" applyFont="1" applyFill="1" applyBorder="1" applyAlignment="1">
      <alignment horizontal="center" vertical="center"/>
    </xf>
    <xf numFmtId="43" fontId="21" fillId="36" borderId="10" xfId="42" applyFont="1" applyFill="1" applyBorder="1" applyAlignment="1">
      <alignment horizontal="center" vertical="center"/>
    </xf>
    <xf numFmtId="43" fontId="25" fillId="36" borderId="10" xfId="42" applyFont="1" applyFill="1" applyBorder="1" applyAlignment="1">
      <alignment horizontal="center" vertical="center"/>
    </xf>
    <xf numFmtId="43" fontId="19" fillId="36" borderId="20" xfId="42" applyFont="1" applyFill="1" applyBorder="1" applyAlignment="1">
      <alignment horizontal="center" vertical="center"/>
    </xf>
    <xf numFmtId="4" fontId="19" fillId="36" borderId="19" xfId="42" applyNumberFormat="1" applyFont="1" applyFill="1" applyBorder="1" applyAlignment="1">
      <alignment horizontal="center" vertical="center"/>
    </xf>
    <xf numFmtId="4" fontId="19" fillId="36" borderId="18" xfId="42" applyNumberFormat="1" applyFont="1" applyFill="1" applyBorder="1" applyAlignment="1">
      <alignment horizontal="center" vertical="center"/>
    </xf>
    <xf numFmtId="4" fontId="19" fillId="36" borderId="16" xfId="42" applyNumberFormat="1" applyFont="1" applyFill="1" applyBorder="1" applyAlignment="1">
      <alignment horizontal="center" vertical="center"/>
    </xf>
    <xf numFmtId="4" fontId="19" fillId="36" borderId="21" xfId="42" applyNumberFormat="1" applyFont="1" applyFill="1" applyBorder="1" applyAlignment="1">
      <alignment horizontal="center" vertical="center"/>
    </xf>
    <xf numFmtId="4" fontId="19" fillId="36" borderId="17" xfId="42" applyNumberFormat="1" applyFont="1" applyFill="1" applyBorder="1" applyAlignment="1">
      <alignment horizontal="center" vertical="center"/>
    </xf>
    <xf numFmtId="4" fontId="19" fillId="36" borderId="20" xfId="42" applyNumberFormat="1" applyFont="1" applyFill="1" applyBorder="1" applyAlignment="1">
      <alignment horizontal="center" vertical="center"/>
    </xf>
    <xf numFmtId="4" fontId="19" fillId="36" borderId="22" xfId="42" applyNumberFormat="1" applyFont="1" applyFill="1" applyBorder="1" applyAlignment="1">
      <alignment horizontal="center" vertical="center"/>
    </xf>
    <xf numFmtId="4" fontId="19" fillId="36" borderId="23" xfId="42" applyNumberFormat="1" applyFont="1" applyFill="1" applyBorder="1" applyAlignment="1">
      <alignment horizontal="center" vertical="center"/>
    </xf>
    <xf numFmtId="4" fontId="19" fillId="36" borderId="24" xfId="42" applyNumberFormat="1" applyFont="1" applyFill="1" applyBorder="1" applyAlignment="1">
      <alignment horizontal="center" vertical="center"/>
    </xf>
    <xf numFmtId="4" fontId="20" fillId="0" borderId="10" xfId="45" applyNumberFormat="1" applyFont="1" applyBorder="1" applyAlignment="1">
      <alignment vertical="center"/>
    </xf>
    <xf numFmtId="4" fontId="20" fillId="33" borderId="10" xfId="0" applyNumberFormat="1" applyFont="1" applyFill="1" applyBorder="1" applyAlignment="1">
      <alignment vertical="center"/>
    </xf>
    <xf numFmtId="4" fontId="20" fillId="33" borderId="10" xfId="45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4" fontId="20" fillId="0" borderId="0" xfId="44" applyNumberFormat="1" applyFont="1" applyAlignment="1">
      <alignment vertical="center"/>
    </xf>
    <xf numFmtId="4" fontId="19" fillId="0" borderId="0" xfId="42" applyNumberFormat="1" applyFont="1"/>
    <xf numFmtId="49" fontId="20" fillId="0" borderId="10" xfId="0" applyNumberFormat="1" applyFont="1" applyBorder="1" applyAlignment="1">
      <alignment horizontal="left"/>
    </xf>
    <xf numFmtId="4" fontId="19" fillId="34" borderId="10" xfId="42" applyNumberFormat="1" applyFont="1" applyFill="1" applyBorder="1" applyAlignment="1">
      <alignment horizontal="center"/>
    </xf>
    <xf numFmtId="4" fontId="20" fillId="34" borderId="10" xfId="0" applyNumberFormat="1" applyFont="1" applyFill="1" applyBorder="1" applyAlignment="1">
      <alignment horizontal="left"/>
    </xf>
    <xf numFmtId="4" fontId="20" fillId="37" borderId="12" xfId="0" applyNumberFormat="1" applyFont="1" applyFill="1" applyBorder="1" applyAlignment="1">
      <alignment vertical="top" wrapText="1"/>
    </xf>
    <xf numFmtId="0" fontId="20" fillId="37" borderId="12" xfId="0" applyFont="1" applyFill="1" applyBorder="1" applyAlignment="1">
      <alignment horizontal="left" vertical="top" wrapText="1"/>
    </xf>
    <xf numFmtId="0" fontId="20" fillId="37" borderId="11" xfId="0" applyFont="1" applyFill="1" applyBorder="1" applyAlignment="1">
      <alignment horizontal="left" vertical="top" wrapText="1"/>
    </xf>
    <xf numFmtId="4" fontId="20" fillId="33" borderId="0" xfId="0" applyNumberFormat="1" applyFont="1" applyFill="1"/>
    <xf numFmtId="4" fontId="20" fillId="33" borderId="12" xfId="0" applyNumberFormat="1" applyFont="1" applyFill="1" applyBorder="1"/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43" fontId="19" fillId="36" borderId="10" xfId="42" applyFont="1" applyFill="1" applyBorder="1" applyAlignment="1">
      <alignment horizontal="center"/>
    </xf>
    <xf numFmtId="49" fontId="20" fillId="0" borderId="10" xfId="0" applyNumberFormat="1" applyFont="1" applyBorder="1" applyAlignment="1">
      <alignment horizontal="left" vertical="center"/>
    </xf>
    <xf numFmtId="43" fontId="20" fillId="36" borderId="10" xfId="42" applyFont="1" applyFill="1" applyBorder="1" applyAlignment="1">
      <alignment horizontal="center" vertical="center"/>
    </xf>
    <xf numFmtId="43" fontId="25" fillId="36" borderId="10" xfId="42" applyFont="1" applyFill="1" applyBorder="1" applyAlignment="1">
      <alignment horizontal="center" vertical="center"/>
    </xf>
    <xf numFmtId="43" fontId="19" fillId="36" borderId="16" xfId="42" applyFont="1" applyFill="1" applyBorder="1" applyAlignment="1">
      <alignment horizontal="center" vertical="center"/>
    </xf>
    <xf numFmtId="43" fontId="19" fillId="36" borderId="21" xfId="42" applyFont="1" applyFill="1" applyBorder="1" applyAlignment="1">
      <alignment horizontal="center" vertical="center"/>
    </xf>
    <xf numFmtId="43" fontId="19" fillId="36" borderId="17" xfId="42" applyFont="1" applyFill="1" applyBorder="1" applyAlignment="1">
      <alignment horizontal="center" vertical="center"/>
    </xf>
    <xf numFmtId="43" fontId="19" fillId="36" borderId="22" xfId="42" applyFont="1" applyFill="1" applyBorder="1" applyAlignment="1">
      <alignment horizontal="center" vertical="center"/>
    </xf>
    <xf numFmtId="43" fontId="19" fillId="36" borderId="23" xfId="42" applyFont="1" applyFill="1" applyBorder="1" applyAlignment="1">
      <alignment horizontal="center" vertical="center"/>
    </xf>
    <xf numFmtId="43" fontId="19" fillId="36" borderId="24" xfId="42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left" vertical="center"/>
    </xf>
    <xf numFmtId="0" fontId="19" fillId="34" borderId="12" xfId="0" applyFont="1" applyFill="1" applyBorder="1" applyAlignment="1">
      <alignment horizontal="left" vertical="center"/>
    </xf>
    <xf numFmtId="0" fontId="19" fillId="34" borderId="11" xfId="0" applyFont="1" applyFill="1" applyBorder="1" applyAlignment="1">
      <alignment horizontal="left" vertical="center"/>
    </xf>
    <xf numFmtId="4" fontId="19" fillId="35" borderId="10" xfId="42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5" xr:uid="{7E899E54-CD3D-4A58-961B-9212C8F4B882}"/>
    <cellStyle name="Moneda" xfId="43" builtinId="4"/>
    <cellStyle name="Moneda 2" xfId="44" xr:uid="{372B2FB4-9D13-4B30-BEDD-71FD43B06E0B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D647-6F4B-475C-8AA3-A1BE9EB2A4E8}">
  <dimension ref="A1:N66"/>
  <sheetViews>
    <sheetView zoomScale="86" zoomScaleNormal="86" workbookViewId="0">
      <selection sqref="A1:M1"/>
    </sheetView>
  </sheetViews>
  <sheetFormatPr baseColWidth="10" defaultRowHeight="13.5" x14ac:dyDescent="0.2"/>
  <cols>
    <col min="1" max="1" width="51" style="31" customWidth="1"/>
    <col min="2" max="2" width="25" style="31" customWidth="1"/>
    <col min="3" max="6" width="20.7109375" style="31" customWidth="1"/>
    <col min="7" max="7" width="2.7109375" style="31" customWidth="1"/>
    <col min="8" max="11" width="20.7109375" style="31" customWidth="1"/>
    <col min="12" max="12" width="2.7109375" style="31" customWidth="1"/>
    <col min="13" max="13" width="20.7109375" style="31" customWidth="1"/>
    <col min="14" max="16384" width="11.42578125" style="31"/>
  </cols>
  <sheetData>
    <row r="1" spans="1:14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7"/>
    </row>
    <row r="2" spans="1:14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4" ht="15" customHeight="1" x14ac:dyDescent="0.2">
      <c r="A6" s="111" t="s">
        <v>74</v>
      </c>
      <c r="B6" s="111"/>
      <c r="C6" s="33"/>
      <c r="D6" s="33"/>
      <c r="E6" s="33"/>
      <c r="F6" s="33"/>
      <c r="J6" s="33"/>
    </row>
    <row r="7" spans="1:14" x14ac:dyDescent="0.2">
      <c r="C7" s="33"/>
      <c r="D7" s="33"/>
      <c r="E7" s="33"/>
      <c r="F7" s="33"/>
      <c r="J7" s="33"/>
    </row>
    <row r="8" spans="1:14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4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  <c r="N9" s="76"/>
    </row>
    <row r="10" spans="1:14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  <c r="N10" s="76"/>
    </row>
    <row r="11" spans="1:14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  <c r="N11" s="76"/>
    </row>
    <row r="12" spans="1:14" x14ac:dyDescent="0.2">
      <c r="A12" s="101"/>
      <c r="B12" s="102"/>
      <c r="C12" s="81"/>
      <c r="D12" s="81"/>
      <c r="E12" s="81"/>
      <c r="F12" s="81"/>
      <c r="J12" s="81"/>
    </row>
    <row r="13" spans="1:14" x14ac:dyDescent="0.2">
      <c r="A13" s="100" t="s">
        <v>16</v>
      </c>
      <c r="B13" s="100"/>
      <c r="C13" s="90"/>
      <c r="D13" s="90"/>
      <c r="E13" s="90"/>
      <c r="F13" s="65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4" x14ac:dyDescent="0.2">
      <c r="A14" s="103" t="s">
        <v>17</v>
      </c>
      <c r="B14" s="103"/>
      <c r="C14" s="89"/>
      <c r="D14" s="89"/>
      <c r="E14" s="89"/>
      <c r="F14" s="65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4" x14ac:dyDescent="0.2">
      <c r="A15" s="103" t="s">
        <v>18</v>
      </c>
      <c r="B15" s="103"/>
      <c r="C15" s="65"/>
      <c r="D15" s="65"/>
      <c r="E15" s="65"/>
      <c r="F15" s="65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  <c r="N15" s="32"/>
    </row>
    <row r="16" spans="1:14" x14ac:dyDescent="0.2">
      <c r="A16" s="103" t="s">
        <v>19</v>
      </c>
      <c r="B16" s="103"/>
      <c r="C16" s="65"/>
      <c r="D16" s="65"/>
      <c r="E16" s="63"/>
      <c r="F16" s="65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  <c r="N16" s="44"/>
    </row>
    <row r="17" spans="1:14" x14ac:dyDescent="0.2">
      <c r="A17" s="103" t="s">
        <v>20</v>
      </c>
      <c r="B17" s="103"/>
      <c r="C17" s="65"/>
      <c r="D17" s="65"/>
      <c r="E17" s="65"/>
      <c r="F17" s="65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4" x14ac:dyDescent="0.2">
      <c r="A18" s="100" t="s">
        <v>21</v>
      </c>
      <c r="B18" s="100"/>
      <c r="C18" s="65"/>
      <c r="D18" s="65"/>
      <c r="E18" s="65"/>
      <c r="F18" s="65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4" x14ac:dyDescent="0.2">
      <c r="A19" s="103" t="s">
        <v>22</v>
      </c>
      <c r="B19" s="103"/>
      <c r="C19" s="65">
        <v>5344274.1399999997</v>
      </c>
      <c r="D19" s="65">
        <v>5359044.9800000004</v>
      </c>
      <c r="E19" s="65"/>
      <c r="F19" s="65">
        <f t="shared" si="0"/>
        <v>10703319.120000001</v>
      </c>
      <c r="G19" s="44"/>
      <c r="H19" s="61">
        <v>5344274.1399999997</v>
      </c>
      <c r="I19" s="61">
        <v>5359044.9800000004</v>
      </c>
      <c r="J19" s="61">
        <v>0</v>
      </c>
      <c r="K19" s="61">
        <f t="shared" si="2"/>
        <v>10703319.120000001</v>
      </c>
      <c r="L19" s="50"/>
      <c r="M19" s="60">
        <f t="shared" si="1"/>
        <v>0</v>
      </c>
      <c r="N19" s="44"/>
    </row>
    <row r="20" spans="1:14" x14ac:dyDescent="0.2">
      <c r="A20" s="103" t="s">
        <v>23</v>
      </c>
      <c r="B20" s="103"/>
      <c r="C20" s="65"/>
      <c r="D20" s="65"/>
      <c r="E20" s="65"/>
      <c r="F20" s="65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  <c r="N20" s="32"/>
    </row>
    <row r="21" spans="1:14" x14ac:dyDescent="0.2">
      <c r="A21" s="103" t="s">
        <v>24</v>
      </c>
      <c r="B21" s="103"/>
      <c r="C21" s="65"/>
      <c r="D21" s="65"/>
      <c r="E21" s="65"/>
      <c r="F21" s="65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4" x14ac:dyDescent="0.2">
      <c r="A22" s="100" t="s">
        <v>25</v>
      </c>
      <c r="B22" s="100"/>
      <c r="C22" s="65"/>
      <c r="D22" s="65"/>
      <c r="E22" s="65"/>
      <c r="F22" s="65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4" x14ac:dyDescent="0.2">
      <c r="A23" s="103" t="s">
        <v>26</v>
      </c>
      <c r="B23" s="103"/>
      <c r="C23" s="65"/>
      <c r="D23" s="65"/>
      <c r="E23" s="65"/>
      <c r="F23" s="65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  <c r="N23" s="50"/>
    </row>
    <row r="24" spans="1:14" x14ac:dyDescent="0.2">
      <c r="A24" s="103" t="s">
        <v>27</v>
      </c>
      <c r="B24" s="103"/>
      <c r="C24" s="65"/>
      <c r="D24" s="65"/>
      <c r="E24" s="70"/>
      <c r="F24" s="65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</row>
    <row r="25" spans="1:14" x14ac:dyDescent="0.2">
      <c r="A25" s="103" t="s">
        <v>28</v>
      </c>
      <c r="B25" s="103"/>
      <c r="C25" s="65"/>
      <c r="D25" s="65"/>
      <c r="E25" s="65"/>
      <c r="F25" s="65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4" x14ac:dyDescent="0.2">
      <c r="A26" s="103" t="s">
        <v>29</v>
      </c>
      <c r="B26" s="103"/>
      <c r="C26" s="63"/>
      <c r="D26" s="63"/>
      <c r="E26" s="63"/>
      <c r="F26" s="65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  <c r="N26" s="44"/>
    </row>
    <row r="27" spans="1:14" x14ac:dyDescent="0.2">
      <c r="A27" s="103" t="s">
        <v>30</v>
      </c>
      <c r="B27" s="103"/>
      <c r="C27" s="65"/>
      <c r="D27" s="65"/>
      <c r="E27" s="65"/>
      <c r="F27" s="65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4" ht="15" customHeight="1" x14ac:dyDescent="0.2">
      <c r="A28" s="103" t="s">
        <v>31</v>
      </c>
      <c r="B28" s="103"/>
      <c r="C28" s="65"/>
      <c r="D28" s="65"/>
      <c r="E28" s="65"/>
      <c r="F28" s="65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4" ht="15" customHeight="1" x14ac:dyDescent="0.2">
      <c r="A29" s="103" t="s">
        <v>32</v>
      </c>
      <c r="B29" s="103"/>
      <c r="C29" s="65"/>
      <c r="D29" s="65"/>
      <c r="E29" s="65"/>
      <c r="F29" s="65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4" x14ac:dyDescent="0.2">
      <c r="A30" s="100" t="s">
        <v>33</v>
      </c>
      <c r="B30" s="100"/>
      <c r="C30" s="65"/>
      <c r="D30" s="65"/>
      <c r="E30" s="65"/>
      <c r="F30" s="65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4" x14ac:dyDescent="0.2">
      <c r="A31" s="88" t="s">
        <v>34</v>
      </c>
      <c r="B31" s="87"/>
      <c r="C31" s="65"/>
      <c r="D31" s="65"/>
      <c r="E31" s="70"/>
      <c r="F31" s="65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</row>
    <row r="32" spans="1:14" x14ac:dyDescent="0.2">
      <c r="A32" s="88" t="s">
        <v>35</v>
      </c>
      <c r="B32" s="87"/>
      <c r="C32" s="65"/>
      <c r="D32" s="65"/>
      <c r="E32" s="70"/>
      <c r="F32" s="65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</row>
    <row r="33" spans="1:14" x14ac:dyDescent="0.2">
      <c r="A33" s="86" t="s">
        <v>36</v>
      </c>
      <c r="B33" s="85"/>
      <c r="C33" s="65"/>
      <c r="D33" s="65"/>
      <c r="E33" s="65"/>
      <c r="F33" s="65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</row>
    <row r="34" spans="1:14" x14ac:dyDescent="0.2">
      <c r="A34" s="86" t="s">
        <v>37</v>
      </c>
      <c r="B34" s="85"/>
      <c r="C34" s="65"/>
      <c r="D34" s="65"/>
      <c r="E34" s="65"/>
      <c r="F34" s="65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</row>
    <row r="35" spans="1:14" x14ac:dyDescent="0.2">
      <c r="A35" s="100" t="s">
        <v>38</v>
      </c>
      <c r="B35" s="100"/>
      <c r="C35" s="65"/>
      <c r="D35" s="65"/>
      <c r="E35" s="65"/>
      <c r="F35" s="65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4" x14ac:dyDescent="0.2">
      <c r="A36" s="103" t="s">
        <v>39</v>
      </c>
      <c r="B36" s="103"/>
      <c r="C36" s="65"/>
      <c r="D36" s="65"/>
      <c r="E36" s="65"/>
      <c r="F36" s="65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4" x14ac:dyDescent="0.2">
      <c r="A37" s="103" t="s">
        <v>40</v>
      </c>
      <c r="B37" s="103"/>
      <c r="C37" s="65"/>
      <c r="D37" s="65"/>
      <c r="E37" s="70"/>
      <c r="F37" s="65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</row>
    <row r="38" spans="1:14" x14ac:dyDescent="0.2">
      <c r="A38" s="103" t="s">
        <v>41</v>
      </c>
      <c r="B38" s="103"/>
      <c r="C38" s="65"/>
      <c r="D38" s="65"/>
      <c r="E38" s="70"/>
      <c r="F38" s="65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</row>
    <row r="39" spans="1:14" x14ac:dyDescent="0.2">
      <c r="A39" s="103" t="s">
        <v>42</v>
      </c>
      <c r="B39" s="103"/>
      <c r="C39" s="65"/>
      <c r="D39" s="63"/>
      <c r="E39" s="70"/>
      <c r="F39" s="65">
        <f t="shared" si="0"/>
        <v>0</v>
      </c>
      <c r="G39" s="44"/>
      <c r="H39" s="61"/>
      <c r="I39" s="61"/>
      <c r="J39" s="61"/>
      <c r="K39" s="61">
        <f t="shared" si="2"/>
        <v>0</v>
      </c>
      <c r="L39" s="50"/>
      <c r="M39" s="60">
        <f t="shared" si="1"/>
        <v>0</v>
      </c>
    </row>
    <row r="40" spans="1:14" x14ac:dyDescent="0.2">
      <c r="A40" s="103" t="s">
        <v>43</v>
      </c>
      <c r="B40" s="103"/>
      <c r="C40" s="65"/>
      <c r="D40" s="65"/>
      <c r="E40" s="65"/>
      <c r="F40" s="65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4" x14ac:dyDescent="0.2">
      <c r="A41" s="103" t="s">
        <v>44</v>
      </c>
      <c r="B41" s="103"/>
      <c r="C41" s="65"/>
      <c r="D41" s="65"/>
      <c r="E41" s="65"/>
      <c r="F41" s="65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4" x14ac:dyDescent="0.2">
      <c r="A42" s="100" t="s">
        <v>45</v>
      </c>
      <c r="B42" s="100"/>
      <c r="C42" s="65"/>
      <c r="D42" s="65"/>
      <c r="E42" s="65"/>
      <c r="F42" s="65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4" x14ac:dyDescent="0.2">
      <c r="A43" s="103" t="s">
        <v>46</v>
      </c>
      <c r="B43" s="103"/>
      <c r="C43" s="65"/>
      <c r="D43" s="65"/>
      <c r="E43" s="65"/>
      <c r="F43" s="65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4" x14ac:dyDescent="0.2">
      <c r="A44" s="100" t="s">
        <v>47</v>
      </c>
      <c r="B44" s="100"/>
      <c r="C44" s="65"/>
      <c r="D44" s="65"/>
      <c r="E44" s="65"/>
      <c r="F44" s="65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4" x14ac:dyDescent="0.2">
      <c r="A45" s="103" t="s">
        <v>48</v>
      </c>
      <c r="B45" s="103"/>
      <c r="C45" s="65"/>
      <c r="D45" s="65"/>
      <c r="E45" s="65"/>
      <c r="F45" s="65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4" x14ac:dyDescent="0.2">
      <c r="A46" s="103" t="s">
        <v>49</v>
      </c>
      <c r="B46" s="103"/>
      <c r="C46" s="65"/>
      <c r="D46" s="65"/>
      <c r="E46" s="65"/>
      <c r="F46" s="65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  <c r="N46" s="32"/>
    </row>
    <row r="47" spans="1:14" x14ac:dyDescent="0.2">
      <c r="A47" s="108" t="s">
        <v>50</v>
      </c>
      <c r="B47" s="108"/>
      <c r="C47" s="58">
        <f>SUM(C13:C46)</f>
        <v>5344274.1399999997</v>
      </c>
      <c r="D47" s="57">
        <f>SUM(D13:D46)</f>
        <v>5359044.9800000004</v>
      </c>
      <c r="E47" s="57">
        <f>SUM(E13:E46)</f>
        <v>0</v>
      </c>
      <c r="F47" s="57">
        <f>SUM(F13:F46)</f>
        <v>10703319.120000001</v>
      </c>
      <c r="G47" s="44"/>
      <c r="H47" s="57">
        <f>SUM(H13:H46)</f>
        <v>5344274.1399999997</v>
      </c>
      <c r="I47" s="57">
        <f>SUM(I13:I46)</f>
        <v>5359044.9800000004</v>
      </c>
      <c r="J47" s="57">
        <f>SUM(J13:J46)</f>
        <v>0</v>
      </c>
      <c r="K47" s="57">
        <f>SUM(K13:K46)</f>
        <v>10703319.120000001</v>
      </c>
      <c r="L47" s="50"/>
      <c r="M47" s="56">
        <f t="shared" si="1"/>
        <v>0</v>
      </c>
    </row>
    <row r="48" spans="1:14" x14ac:dyDescent="0.2">
      <c r="C48" s="45"/>
      <c r="D48" s="45"/>
      <c r="E48" s="45"/>
      <c r="F48" s="45"/>
      <c r="G48" s="44"/>
      <c r="H48" s="44"/>
      <c r="I48" s="44"/>
      <c r="J48" s="45"/>
      <c r="K48" s="50"/>
      <c r="L48" s="50"/>
      <c r="M48" s="50"/>
    </row>
    <row r="49" spans="1:14" x14ac:dyDescent="0.2">
      <c r="A49" s="99" t="s">
        <v>73</v>
      </c>
      <c r="B49" s="98"/>
      <c r="C49" s="96">
        <v>0</v>
      </c>
      <c r="D49" s="96">
        <v>1763.68</v>
      </c>
      <c r="E49" s="97"/>
      <c r="F49" s="65">
        <f>SUM(C49:E49)</f>
        <v>1763.68</v>
      </c>
      <c r="G49" s="44"/>
      <c r="H49" s="96">
        <v>0</v>
      </c>
      <c r="I49" s="96">
        <v>1763.68</v>
      </c>
      <c r="J49" s="96"/>
      <c r="K49" s="61">
        <f>SUM(H49:J49)</f>
        <v>1763.68</v>
      </c>
      <c r="L49" s="50"/>
      <c r="M49" s="60">
        <f>F49-K49</f>
        <v>0</v>
      </c>
    </row>
    <row r="50" spans="1:14" x14ac:dyDescent="0.2">
      <c r="A50" s="108" t="s">
        <v>72</v>
      </c>
      <c r="B50" s="108"/>
      <c r="C50" s="58">
        <f>+C47+C49</f>
        <v>5344274.1399999997</v>
      </c>
      <c r="D50" s="58">
        <f>+D47+D49</f>
        <v>5360808.66</v>
      </c>
      <c r="E50" s="58">
        <f>+E47+E49</f>
        <v>0</v>
      </c>
      <c r="F50" s="58">
        <f>+F47+F49</f>
        <v>10705082.800000001</v>
      </c>
      <c r="G50" s="44"/>
      <c r="H50" s="57">
        <f>SUM(H47:H49)</f>
        <v>5344274.1399999997</v>
      </c>
      <c r="I50" s="57">
        <f>SUM(I47:I49)</f>
        <v>5360808.66</v>
      </c>
      <c r="J50" s="57">
        <f>SUM(J47:J49)</f>
        <v>0</v>
      </c>
      <c r="K50" s="57">
        <f>SUM(K47:K49)</f>
        <v>10705082.800000001</v>
      </c>
      <c r="L50" s="50"/>
      <c r="M50" s="57">
        <f>SUM(M47:M49)</f>
        <v>0</v>
      </c>
    </row>
    <row r="51" spans="1:14" x14ac:dyDescent="0.2">
      <c r="C51" s="45"/>
      <c r="D51" s="45"/>
      <c r="E51" s="45"/>
      <c r="F51" s="45"/>
      <c r="G51" s="44"/>
      <c r="H51" s="44"/>
      <c r="I51" s="44"/>
      <c r="J51" s="45"/>
      <c r="K51" s="119"/>
      <c r="L51" s="119"/>
      <c r="M51" s="44"/>
    </row>
    <row r="52" spans="1:14" x14ac:dyDescent="0.2">
      <c r="A52" s="82" t="s">
        <v>58</v>
      </c>
      <c r="B52" s="84"/>
      <c r="C52" s="45"/>
      <c r="D52" s="45"/>
      <c r="E52" s="45"/>
      <c r="F52" s="45"/>
      <c r="G52" s="44"/>
      <c r="H52" s="44"/>
      <c r="I52" s="44"/>
      <c r="J52" s="45"/>
      <c r="K52" s="44"/>
      <c r="L52" s="44"/>
      <c r="M52" s="44"/>
    </row>
    <row r="53" spans="1:14" x14ac:dyDescent="0.2">
      <c r="A53" s="100">
        <v>1</v>
      </c>
      <c r="B53" s="100"/>
      <c r="C53" s="33"/>
      <c r="K53" s="44"/>
    </row>
    <row r="54" spans="1:14" x14ac:dyDescent="0.2">
      <c r="A54" s="36"/>
      <c r="B54" s="36"/>
      <c r="C54" s="33"/>
      <c r="M54" s="44"/>
    </row>
    <row r="55" spans="1:14" ht="14.25" thickBot="1" x14ac:dyDescent="0.25">
      <c r="C55" s="33"/>
      <c r="D55" s="106"/>
      <c r="E55" s="106"/>
      <c r="F55" s="80"/>
      <c r="H55" s="107"/>
      <c r="I55" s="107"/>
      <c r="J55" s="32"/>
      <c r="K55" s="113"/>
      <c r="L55" s="113"/>
      <c r="M55" s="113"/>
      <c r="N55" s="44"/>
    </row>
    <row r="56" spans="1:14" x14ac:dyDescent="0.2">
      <c r="A56" s="79" t="s">
        <v>51</v>
      </c>
      <c r="C56" s="114" t="s">
        <v>52</v>
      </c>
      <c r="D56" s="114"/>
      <c r="E56" s="80"/>
      <c r="F56" s="80"/>
      <c r="H56" s="114" t="s">
        <v>51</v>
      </c>
      <c r="I56" s="114"/>
      <c r="J56" s="32"/>
      <c r="K56" s="114" t="s">
        <v>52</v>
      </c>
      <c r="L56" s="114"/>
      <c r="M56" s="114"/>
      <c r="N56" s="44"/>
    </row>
    <row r="57" spans="1:14" x14ac:dyDescent="0.2">
      <c r="A57" s="78" t="s">
        <v>53</v>
      </c>
      <c r="C57" s="104" t="s">
        <v>61</v>
      </c>
      <c r="D57" s="104"/>
      <c r="E57" s="33"/>
      <c r="F57" s="33"/>
      <c r="H57" s="105" t="s">
        <v>54</v>
      </c>
      <c r="I57" s="105"/>
      <c r="J57" s="33"/>
      <c r="K57" s="105" t="s">
        <v>55</v>
      </c>
      <c r="L57" s="105"/>
      <c r="M57" s="105"/>
      <c r="N57" s="44"/>
    </row>
    <row r="58" spans="1:14" x14ac:dyDescent="0.2">
      <c r="C58" s="33"/>
      <c r="D58" s="33"/>
      <c r="E58" s="33"/>
      <c r="F58" s="33"/>
      <c r="J58" s="33"/>
      <c r="M58" s="44"/>
      <c r="N58" s="44"/>
    </row>
    <row r="59" spans="1:14" ht="15" customHeight="1" x14ac:dyDescent="0.2">
      <c r="A59" s="120" t="s">
        <v>56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44"/>
    </row>
    <row r="60" spans="1:14" x14ac:dyDescent="0.2">
      <c r="C60" s="33"/>
      <c r="D60" s="33"/>
      <c r="E60" s="33"/>
      <c r="F60" s="33"/>
      <c r="J60" s="33"/>
      <c r="M60" s="44"/>
      <c r="N60" s="44"/>
    </row>
    <row r="61" spans="1:14" x14ac:dyDescent="0.2">
      <c r="I61" s="44"/>
    </row>
    <row r="62" spans="1:14" x14ac:dyDescent="0.2">
      <c r="I62" s="44"/>
    </row>
    <row r="63" spans="1:14" x14ac:dyDescent="0.2">
      <c r="I63" s="44"/>
    </row>
    <row r="66" spans="9:9" x14ac:dyDescent="0.2">
      <c r="I66" s="44"/>
    </row>
  </sheetData>
  <mergeCells count="58">
    <mergeCell ref="C57:D57"/>
    <mergeCell ref="H57:I57"/>
    <mergeCell ref="K57:M57"/>
    <mergeCell ref="A59:M59"/>
    <mergeCell ref="D55:E55"/>
    <mergeCell ref="H55:I55"/>
    <mergeCell ref="K55:M55"/>
    <mergeCell ref="C56:D56"/>
    <mergeCell ref="H56:I56"/>
    <mergeCell ref="K56:M56"/>
    <mergeCell ref="A46:B46"/>
    <mergeCell ref="A35:B35"/>
    <mergeCell ref="A47:B47"/>
    <mergeCell ref="K51:L51"/>
    <mergeCell ref="A53:B53"/>
    <mergeCell ref="A50:B50"/>
    <mergeCell ref="A36:B36"/>
    <mergeCell ref="A37:B37"/>
    <mergeCell ref="A38:B38"/>
    <mergeCell ref="A39:B39"/>
    <mergeCell ref="A40:B40"/>
    <mergeCell ref="A41:B41"/>
    <mergeCell ref="A25:B25"/>
    <mergeCell ref="A42:B42"/>
    <mergeCell ref="A43:B43"/>
    <mergeCell ref="A44:B44"/>
    <mergeCell ref="A45:B45"/>
    <mergeCell ref="A20:B20"/>
    <mergeCell ref="A21:B21"/>
    <mergeCell ref="A22:B22"/>
    <mergeCell ref="A23:B23"/>
    <mergeCell ref="A24:B24"/>
    <mergeCell ref="A1:M1"/>
    <mergeCell ref="B2:M2"/>
    <mergeCell ref="A3:M3"/>
    <mergeCell ref="A6:B6"/>
    <mergeCell ref="A8:B9"/>
    <mergeCell ref="A26:B26"/>
    <mergeCell ref="A27:B27"/>
    <mergeCell ref="A28:B28"/>
    <mergeCell ref="A29:B29"/>
    <mergeCell ref="A30:B30"/>
    <mergeCell ref="A19:B19"/>
    <mergeCell ref="A10:B10"/>
    <mergeCell ref="C10:E10"/>
    <mergeCell ref="H10:J10"/>
    <mergeCell ref="A11:B11"/>
    <mergeCell ref="A12:B12"/>
    <mergeCell ref="A18:B18"/>
    <mergeCell ref="A4:M4"/>
    <mergeCell ref="C8:F9"/>
    <mergeCell ref="H8:K9"/>
    <mergeCell ref="M8:M11"/>
    <mergeCell ref="A13:B13"/>
    <mergeCell ref="A14:B14"/>
    <mergeCell ref="A15:B15"/>
    <mergeCell ref="A16:B16"/>
    <mergeCell ref="A17:B17"/>
  </mergeCells>
  <pageMargins left="0.19685039370078741" right="0.19685039370078741" top="0.74803149606299213" bottom="0.74803149606299213" header="0.31496062992125984" footer="0.31496062992125984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80CE-6EE9-4702-A540-8E33FBEF3882}">
  <dimension ref="A1:N60"/>
  <sheetViews>
    <sheetView zoomScale="87" zoomScaleNormal="87" workbookViewId="0">
      <selection sqref="A1:M1"/>
    </sheetView>
  </sheetViews>
  <sheetFormatPr baseColWidth="10" defaultRowHeight="13.5" x14ac:dyDescent="0.2"/>
  <cols>
    <col min="1" max="1" width="51" style="31" customWidth="1"/>
    <col min="2" max="2" width="25" style="31" customWidth="1"/>
    <col min="3" max="6" width="20.7109375" style="31" customWidth="1"/>
    <col min="7" max="7" width="2.7109375" style="31" customWidth="1"/>
    <col min="8" max="11" width="20.7109375" style="31" customWidth="1"/>
    <col min="12" max="12" width="2.7109375" style="31" customWidth="1"/>
    <col min="13" max="13" width="20.7109375" style="31" customWidth="1"/>
    <col min="14" max="14" width="17.7109375" style="31" customWidth="1"/>
    <col min="15" max="16384" width="11.42578125" style="31"/>
  </cols>
  <sheetData>
    <row r="1" spans="1:14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7"/>
    </row>
    <row r="2" spans="1:14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4" ht="15" customHeight="1" x14ac:dyDescent="0.2">
      <c r="A6" s="111" t="s">
        <v>69</v>
      </c>
      <c r="B6" s="111"/>
      <c r="C6" s="33"/>
      <c r="D6" s="33"/>
      <c r="E6" s="33"/>
      <c r="F6" s="33"/>
      <c r="J6" s="33"/>
    </row>
    <row r="7" spans="1:14" x14ac:dyDescent="0.2">
      <c r="C7" s="33"/>
      <c r="D7" s="33"/>
      <c r="E7" s="33"/>
      <c r="F7" s="33"/>
      <c r="J7" s="33"/>
    </row>
    <row r="8" spans="1:14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4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  <c r="N9" s="76"/>
    </row>
    <row r="10" spans="1:14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  <c r="N10" s="76"/>
    </row>
    <row r="11" spans="1:14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  <c r="N11" s="76"/>
    </row>
    <row r="12" spans="1:14" x14ac:dyDescent="0.2">
      <c r="A12" s="101"/>
      <c r="B12" s="102"/>
      <c r="C12" s="81"/>
      <c r="D12" s="81"/>
      <c r="E12" s="81"/>
      <c r="F12" s="81"/>
      <c r="J12" s="81"/>
    </row>
    <row r="13" spans="1:14" x14ac:dyDescent="0.2">
      <c r="A13" s="100" t="s">
        <v>16</v>
      </c>
      <c r="B13" s="100"/>
      <c r="C13" s="74"/>
      <c r="D13" s="74"/>
      <c r="E13" s="62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44"/>
      <c r="M13" s="60">
        <f t="shared" ref="M13:M47" si="1">F13-K13</f>
        <v>0</v>
      </c>
    </row>
    <row r="14" spans="1:14" x14ac:dyDescent="0.2">
      <c r="A14" s="103" t="s">
        <v>17</v>
      </c>
      <c r="B14" s="103"/>
      <c r="C14" s="71"/>
      <c r="D14" s="71"/>
      <c r="E14" s="71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44"/>
      <c r="M14" s="60">
        <f t="shared" si="1"/>
        <v>0</v>
      </c>
    </row>
    <row r="15" spans="1:14" x14ac:dyDescent="0.2">
      <c r="A15" s="103" t="s">
        <v>18</v>
      </c>
      <c r="B15" s="103"/>
      <c r="C15" s="62"/>
      <c r="D15" s="62"/>
      <c r="E15" s="6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44"/>
      <c r="M15" s="60">
        <f t="shared" si="1"/>
        <v>0</v>
      </c>
      <c r="N15" s="32"/>
    </row>
    <row r="16" spans="1:14" x14ac:dyDescent="0.2">
      <c r="A16" s="103" t="s">
        <v>19</v>
      </c>
      <c r="B16" s="103"/>
      <c r="C16" s="63"/>
      <c r="D16" s="63"/>
      <c r="E16" s="63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44"/>
      <c r="M16" s="60">
        <f t="shared" si="1"/>
        <v>0</v>
      </c>
      <c r="N16" s="44"/>
    </row>
    <row r="17" spans="1:14" x14ac:dyDescent="0.2">
      <c r="A17" s="103" t="s">
        <v>20</v>
      </c>
      <c r="B17" s="103"/>
      <c r="C17" s="63"/>
      <c r="D17" s="63"/>
      <c r="E17" s="63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44"/>
      <c r="M17" s="60">
        <f t="shared" si="1"/>
        <v>0</v>
      </c>
    </row>
    <row r="18" spans="1:14" x14ac:dyDescent="0.2">
      <c r="A18" s="100" t="s">
        <v>21</v>
      </c>
      <c r="B18" s="100"/>
      <c r="C18" s="63"/>
      <c r="D18" s="63"/>
      <c r="E18" s="63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44"/>
      <c r="M18" s="60">
        <f t="shared" si="1"/>
        <v>0</v>
      </c>
    </row>
    <row r="19" spans="1:14" x14ac:dyDescent="0.2">
      <c r="A19" s="103" t="s">
        <v>22</v>
      </c>
      <c r="B19" s="103"/>
      <c r="C19" s="65">
        <v>5545991.1400000006</v>
      </c>
      <c r="D19" s="63">
        <v>5804702.8100000005</v>
      </c>
      <c r="E19" s="63"/>
      <c r="F19" s="62">
        <f t="shared" si="0"/>
        <v>11350693.950000001</v>
      </c>
      <c r="G19" s="44"/>
      <c r="H19" s="61">
        <v>5545991.1400000006</v>
      </c>
      <c r="I19" s="61">
        <v>5804702.8100000005</v>
      </c>
      <c r="J19" s="61">
        <v>0</v>
      </c>
      <c r="K19" s="61">
        <f t="shared" si="2"/>
        <v>11350693.950000001</v>
      </c>
      <c r="L19" s="44"/>
      <c r="M19" s="60">
        <f t="shared" si="1"/>
        <v>0</v>
      </c>
      <c r="N19" s="44"/>
    </row>
    <row r="20" spans="1:14" x14ac:dyDescent="0.2">
      <c r="A20" s="103" t="s">
        <v>23</v>
      </c>
      <c r="B20" s="103"/>
      <c r="C20" s="63"/>
      <c r="D20" s="63"/>
      <c r="E20" s="63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44"/>
      <c r="M20" s="60">
        <f t="shared" si="1"/>
        <v>0</v>
      </c>
      <c r="N20" s="32"/>
    </row>
    <row r="21" spans="1:14" x14ac:dyDescent="0.2">
      <c r="A21" s="103" t="s">
        <v>24</v>
      </c>
      <c r="B21" s="103"/>
      <c r="C21" s="63"/>
      <c r="D21" s="63"/>
      <c r="E21" s="63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44"/>
      <c r="M21" s="60">
        <f t="shared" si="1"/>
        <v>0</v>
      </c>
    </row>
    <row r="22" spans="1:14" x14ac:dyDescent="0.2">
      <c r="A22" s="100" t="s">
        <v>25</v>
      </c>
      <c r="B22" s="100"/>
      <c r="C22" s="63"/>
      <c r="D22" s="63"/>
      <c r="E22" s="63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44"/>
      <c r="M22" s="60">
        <f t="shared" si="1"/>
        <v>0</v>
      </c>
    </row>
    <row r="23" spans="1:14" x14ac:dyDescent="0.2">
      <c r="A23" s="103" t="s">
        <v>26</v>
      </c>
      <c r="B23" s="103"/>
      <c r="C23" s="63"/>
      <c r="D23" s="63"/>
      <c r="E23" s="63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44"/>
      <c r="M23" s="60">
        <f t="shared" si="1"/>
        <v>0</v>
      </c>
      <c r="N23" s="50"/>
    </row>
    <row r="24" spans="1:14" x14ac:dyDescent="0.2">
      <c r="A24" s="103" t="s">
        <v>27</v>
      </c>
      <c r="B24" s="103"/>
      <c r="C24" s="63"/>
      <c r="D24" s="63"/>
      <c r="E24" s="63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44"/>
      <c r="M24" s="60">
        <f t="shared" si="1"/>
        <v>0</v>
      </c>
      <c r="N24" s="44"/>
    </row>
    <row r="25" spans="1:14" x14ac:dyDescent="0.2">
      <c r="A25" s="103" t="s">
        <v>28</v>
      </c>
      <c r="B25" s="103"/>
      <c r="C25" s="63"/>
      <c r="D25" s="63"/>
      <c r="E25" s="63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44"/>
      <c r="M25" s="60">
        <f t="shared" si="1"/>
        <v>0</v>
      </c>
    </row>
    <row r="26" spans="1:14" x14ac:dyDescent="0.2">
      <c r="A26" s="103" t="s">
        <v>29</v>
      </c>
      <c r="B26" s="103"/>
      <c r="C26" s="65"/>
      <c r="D26" s="63"/>
      <c r="E26" s="63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44"/>
      <c r="M26" s="60">
        <f t="shared" si="1"/>
        <v>0</v>
      </c>
      <c r="N26" s="44"/>
    </row>
    <row r="27" spans="1:14" x14ac:dyDescent="0.2">
      <c r="A27" s="103" t="s">
        <v>30</v>
      </c>
      <c r="B27" s="103"/>
      <c r="C27" s="63"/>
      <c r="D27" s="63"/>
      <c r="E27" s="63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44"/>
      <c r="M27" s="60">
        <f t="shared" si="1"/>
        <v>0</v>
      </c>
    </row>
    <row r="28" spans="1:14" ht="15" customHeight="1" x14ac:dyDescent="0.2">
      <c r="A28" s="103" t="s">
        <v>31</v>
      </c>
      <c r="B28" s="103"/>
      <c r="C28" s="63"/>
      <c r="D28" s="63"/>
      <c r="E28" s="63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44"/>
      <c r="M28" s="60">
        <f t="shared" si="1"/>
        <v>0</v>
      </c>
    </row>
    <row r="29" spans="1:14" ht="15" customHeight="1" x14ac:dyDescent="0.2">
      <c r="A29" s="103" t="s">
        <v>32</v>
      </c>
      <c r="B29" s="103"/>
      <c r="C29" s="63"/>
      <c r="D29" s="63"/>
      <c r="E29" s="63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44"/>
      <c r="M29" s="60">
        <f t="shared" si="1"/>
        <v>0</v>
      </c>
    </row>
    <row r="30" spans="1:14" x14ac:dyDescent="0.2">
      <c r="A30" s="100" t="s">
        <v>33</v>
      </c>
      <c r="B30" s="100"/>
      <c r="C30" s="63"/>
      <c r="D30" s="63"/>
      <c r="E30" s="63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44"/>
      <c r="M30" s="60">
        <f t="shared" si="1"/>
        <v>0</v>
      </c>
    </row>
    <row r="31" spans="1:14" x14ac:dyDescent="0.2">
      <c r="A31" s="88" t="s">
        <v>34</v>
      </c>
      <c r="B31" s="87"/>
      <c r="C31" s="63"/>
      <c r="D31" s="63"/>
      <c r="E31" s="63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44"/>
      <c r="M31" s="60">
        <f t="shared" si="1"/>
        <v>0</v>
      </c>
      <c r="N31" s="44"/>
    </row>
    <row r="32" spans="1:14" x14ac:dyDescent="0.2">
      <c r="A32" s="88" t="s">
        <v>35</v>
      </c>
      <c r="B32" s="87"/>
      <c r="C32" s="63"/>
      <c r="D32" s="63"/>
      <c r="E32" s="63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44"/>
      <c r="M32" s="60">
        <f t="shared" si="1"/>
        <v>0</v>
      </c>
      <c r="N32" s="44"/>
    </row>
    <row r="33" spans="1:14" x14ac:dyDescent="0.2">
      <c r="A33" s="86" t="s">
        <v>36</v>
      </c>
      <c r="B33" s="85"/>
      <c r="C33" s="63"/>
      <c r="D33" s="63"/>
      <c r="E33" s="63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44"/>
      <c r="M33" s="60">
        <f t="shared" si="1"/>
        <v>0</v>
      </c>
      <c r="N33" s="44"/>
    </row>
    <row r="34" spans="1:14" x14ac:dyDescent="0.2">
      <c r="A34" s="86" t="s">
        <v>37</v>
      </c>
      <c r="B34" s="85"/>
      <c r="C34" s="63"/>
      <c r="D34" s="63"/>
      <c r="E34" s="63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44"/>
      <c r="M34" s="60">
        <f t="shared" si="1"/>
        <v>0</v>
      </c>
      <c r="N34" s="44"/>
    </row>
    <row r="35" spans="1:14" x14ac:dyDescent="0.2">
      <c r="A35" s="100" t="s">
        <v>38</v>
      </c>
      <c r="B35" s="100"/>
      <c r="C35" s="63"/>
      <c r="D35" s="63"/>
      <c r="E35" s="63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44"/>
      <c r="M35" s="60">
        <f t="shared" si="1"/>
        <v>0</v>
      </c>
    </row>
    <row r="36" spans="1:14" x14ac:dyDescent="0.2">
      <c r="A36" s="103" t="s">
        <v>39</v>
      </c>
      <c r="B36" s="103"/>
      <c r="C36" s="63"/>
      <c r="D36" s="63"/>
      <c r="E36" s="63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44"/>
      <c r="M36" s="60">
        <f t="shared" si="1"/>
        <v>0</v>
      </c>
    </row>
    <row r="37" spans="1:14" x14ac:dyDescent="0.2">
      <c r="A37" s="103" t="s">
        <v>40</v>
      </c>
      <c r="B37" s="103"/>
      <c r="C37" s="63"/>
      <c r="D37" s="63"/>
      <c r="E37" s="63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44"/>
      <c r="M37" s="60">
        <f t="shared" si="1"/>
        <v>0</v>
      </c>
      <c r="N37" s="44"/>
    </row>
    <row r="38" spans="1:14" x14ac:dyDescent="0.2">
      <c r="A38" s="103" t="s">
        <v>41</v>
      </c>
      <c r="B38" s="103"/>
      <c r="C38" s="63"/>
      <c r="D38" s="63"/>
      <c r="E38" s="63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44"/>
      <c r="M38" s="60">
        <f t="shared" si="1"/>
        <v>0</v>
      </c>
      <c r="N38" s="44"/>
    </row>
    <row r="39" spans="1:14" x14ac:dyDescent="0.2">
      <c r="A39" s="103" t="s">
        <v>42</v>
      </c>
      <c r="B39" s="103"/>
      <c r="C39" s="63"/>
      <c r="D39" s="63"/>
      <c r="E39" s="63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44"/>
      <c r="M39" s="60">
        <f t="shared" si="1"/>
        <v>0</v>
      </c>
      <c r="N39" s="44"/>
    </row>
    <row r="40" spans="1:14" x14ac:dyDescent="0.2">
      <c r="A40" s="103" t="s">
        <v>43</v>
      </c>
      <c r="B40" s="103"/>
      <c r="C40" s="63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44"/>
      <c r="M40" s="60">
        <f t="shared" si="1"/>
        <v>0</v>
      </c>
    </row>
    <row r="41" spans="1:14" x14ac:dyDescent="0.2">
      <c r="A41" s="103" t="s">
        <v>44</v>
      </c>
      <c r="B41" s="103"/>
      <c r="C41" s="63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44"/>
      <c r="M41" s="60">
        <f t="shared" si="1"/>
        <v>0</v>
      </c>
    </row>
    <row r="42" spans="1:14" x14ac:dyDescent="0.2">
      <c r="A42" s="100" t="s">
        <v>45</v>
      </c>
      <c r="B42" s="100"/>
      <c r="C42" s="63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44"/>
      <c r="M42" s="60">
        <f t="shared" si="1"/>
        <v>0</v>
      </c>
    </row>
    <row r="43" spans="1:14" x14ac:dyDescent="0.2">
      <c r="A43" s="103" t="s">
        <v>46</v>
      </c>
      <c r="B43" s="103"/>
      <c r="C43" s="63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44"/>
      <c r="M43" s="60">
        <f t="shared" si="1"/>
        <v>0</v>
      </c>
    </row>
    <row r="44" spans="1:14" x14ac:dyDescent="0.2">
      <c r="A44" s="100" t="s">
        <v>47</v>
      </c>
      <c r="B44" s="100"/>
      <c r="C44" s="63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44"/>
      <c r="M44" s="60">
        <f t="shared" si="1"/>
        <v>0</v>
      </c>
    </row>
    <row r="45" spans="1:14" x14ac:dyDescent="0.2">
      <c r="A45" s="103" t="s">
        <v>48</v>
      </c>
      <c r="B45" s="103"/>
      <c r="C45" s="63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44"/>
      <c r="M45" s="60">
        <f t="shared" si="1"/>
        <v>0</v>
      </c>
    </row>
    <row r="46" spans="1:14" x14ac:dyDescent="0.2">
      <c r="A46" s="103" t="s">
        <v>49</v>
      </c>
      <c r="B46" s="103"/>
      <c r="C46" s="63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44"/>
      <c r="M46" s="60">
        <f t="shared" si="1"/>
        <v>0</v>
      </c>
      <c r="N46" s="32"/>
    </row>
    <row r="47" spans="1:14" x14ac:dyDescent="0.2">
      <c r="A47" s="108" t="s">
        <v>50</v>
      </c>
      <c r="B47" s="108"/>
      <c r="C47" s="58">
        <f>SUM(C13:C46)</f>
        <v>5545991.1400000006</v>
      </c>
      <c r="D47" s="57">
        <f>SUM(D13:D46)</f>
        <v>5804702.8100000005</v>
      </c>
      <c r="E47" s="57">
        <f>SUM(E13:E46)</f>
        <v>0</v>
      </c>
      <c r="F47" s="57">
        <f>SUM(F13:F46)</f>
        <v>11350693.950000001</v>
      </c>
      <c r="G47" s="44"/>
      <c r="H47" s="57">
        <f>SUM(H13:H46)</f>
        <v>5545991.1400000006</v>
      </c>
      <c r="I47" s="57">
        <f>SUM(I13:I46)</f>
        <v>5804702.8100000005</v>
      </c>
      <c r="J47" s="57">
        <f>SUM(J13:J46)</f>
        <v>0</v>
      </c>
      <c r="K47" s="57">
        <f>SUM(K13:K46)</f>
        <v>11350693.950000001</v>
      </c>
      <c r="L47" s="50"/>
      <c r="M47" s="56">
        <f t="shared" si="1"/>
        <v>0</v>
      </c>
      <c r="N47" s="44"/>
    </row>
    <row r="48" spans="1:14" x14ac:dyDescent="0.2"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  <c r="N48" s="44"/>
    </row>
    <row r="49" spans="1:14" x14ac:dyDescent="0.2">
      <c r="C49" s="45"/>
      <c r="D49" s="45"/>
      <c r="E49" s="45"/>
      <c r="F49" s="45"/>
      <c r="G49" s="44"/>
      <c r="H49" s="44"/>
      <c r="I49" s="44"/>
      <c r="J49" s="45"/>
      <c r="K49" s="44"/>
      <c r="L49" s="44"/>
      <c r="M49" s="44"/>
      <c r="N49" s="44"/>
    </row>
    <row r="50" spans="1:14" x14ac:dyDescent="0.2">
      <c r="A50" s="82" t="s">
        <v>58</v>
      </c>
      <c r="B50" s="84"/>
      <c r="C50" s="33"/>
      <c r="D50" s="33"/>
      <c r="E50" s="33"/>
      <c r="F50" s="33"/>
      <c r="J50" s="33"/>
      <c r="K50" s="83"/>
    </row>
    <row r="51" spans="1:14" x14ac:dyDescent="0.2">
      <c r="A51" s="100">
        <v>1</v>
      </c>
      <c r="B51" s="100"/>
      <c r="C51" s="33"/>
      <c r="K51" s="44"/>
    </row>
    <row r="52" spans="1:14" x14ac:dyDescent="0.2">
      <c r="A52" s="36"/>
      <c r="B52" s="36"/>
      <c r="C52" s="33"/>
      <c r="M52" s="44"/>
    </row>
    <row r="53" spans="1:14" x14ac:dyDescent="0.2">
      <c r="A53" s="36"/>
      <c r="B53" s="36"/>
      <c r="C53" s="33"/>
      <c r="M53" s="44"/>
    </row>
    <row r="54" spans="1:14" x14ac:dyDescent="0.2">
      <c r="C54" s="33"/>
      <c r="D54" s="106"/>
      <c r="E54" s="106"/>
      <c r="F54" s="81"/>
      <c r="H54" s="106"/>
      <c r="I54" s="106"/>
      <c r="J54" s="106"/>
      <c r="M54" s="44"/>
      <c r="N54" s="44"/>
    </row>
    <row r="55" spans="1:14" ht="14.25" thickBot="1" x14ac:dyDescent="0.25">
      <c r="C55" s="33"/>
      <c r="D55" s="106"/>
      <c r="E55" s="106"/>
      <c r="F55" s="80"/>
      <c r="H55" s="107"/>
      <c r="I55" s="107"/>
      <c r="J55" s="32"/>
      <c r="K55" s="113"/>
      <c r="L55" s="113"/>
      <c r="M55" s="113"/>
      <c r="N55" s="44"/>
    </row>
    <row r="56" spans="1:14" x14ac:dyDescent="0.2">
      <c r="A56" s="79" t="s">
        <v>51</v>
      </c>
      <c r="C56" s="114" t="s">
        <v>52</v>
      </c>
      <c r="D56" s="114"/>
      <c r="E56" s="80"/>
      <c r="F56" s="80"/>
      <c r="H56" s="114" t="s">
        <v>51</v>
      </c>
      <c r="I56" s="114"/>
      <c r="J56" s="32"/>
      <c r="K56" s="114" t="s">
        <v>52</v>
      </c>
      <c r="L56" s="114"/>
      <c r="M56" s="114"/>
      <c r="N56" s="44"/>
    </row>
    <row r="57" spans="1:14" x14ac:dyDescent="0.2">
      <c r="A57" s="78" t="s">
        <v>53</v>
      </c>
      <c r="C57" s="104" t="s">
        <v>61</v>
      </c>
      <c r="D57" s="104"/>
      <c r="E57" s="33"/>
      <c r="F57" s="33"/>
      <c r="H57" s="105" t="s">
        <v>54</v>
      </c>
      <c r="I57" s="105"/>
      <c r="J57" s="33"/>
      <c r="K57" s="105" t="s">
        <v>55</v>
      </c>
      <c r="L57" s="105"/>
      <c r="M57" s="105"/>
      <c r="N57" s="44"/>
    </row>
    <row r="58" spans="1:14" x14ac:dyDescent="0.2">
      <c r="C58" s="33"/>
      <c r="D58" s="33"/>
      <c r="E58" s="33"/>
      <c r="F58" s="33"/>
      <c r="J58" s="33"/>
      <c r="M58" s="44"/>
      <c r="N58" s="44"/>
    </row>
    <row r="59" spans="1:14" ht="15" customHeight="1" x14ac:dyDescent="0.2">
      <c r="A59" s="112" t="s">
        <v>56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44"/>
    </row>
    <row r="60" spans="1:14" x14ac:dyDescent="0.2">
      <c r="C60" s="33"/>
      <c r="D60" s="33"/>
      <c r="E60" s="33"/>
      <c r="F60" s="33"/>
      <c r="J60" s="33"/>
      <c r="M60" s="44"/>
      <c r="N60" s="44"/>
    </row>
  </sheetData>
  <mergeCells count="58">
    <mergeCell ref="A18:B18"/>
    <mergeCell ref="A1:M1"/>
    <mergeCell ref="B2:M2"/>
    <mergeCell ref="A3:M3"/>
    <mergeCell ref="A4:M4"/>
    <mergeCell ref="A6:B6"/>
    <mergeCell ref="A13:B13"/>
    <mergeCell ref="A8:B9"/>
    <mergeCell ref="C8:F9"/>
    <mergeCell ref="H8:K9"/>
    <mergeCell ref="M8:M11"/>
    <mergeCell ref="A10:B10"/>
    <mergeCell ref="C10:E10"/>
    <mergeCell ref="H10:J10"/>
    <mergeCell ref="A11:B11"/>
    <mergeCell ref="A14:B14"/>
    <mergeCell ref="A15:B15"/>
    <mergeCell ref="A16:B16"/>
    <mergeCell ref="A12:B12"/>
    <mergeCell ref="A17:B17"/>
    <mergeCell ref="A36:B36"/>
    <mergeCell ref="A35:B35"/>
    <mergeCell ref="A20:B20"/>
    <mergeCell ref="A21:B21"/>
    <mergeCell ref="A22:B22"/>
    <mergeCell ref="A23:B23"/>
    <mergeCell ref="A24:B24"/>
    <mergeCell ref="A25:B25"/>
    <mergeCell ref="A26:B26"/>
    <mergeCell ref="A19:B19"/>
    <mergeCell ref="A27:B27"/>
    <mergeCell ref="A28:B28"/>
    <mergeCell ref="A29:B29"/>
    <mergeCell ref="A30:B30"/>
    <mergeCell ref="A37:B37"/>
    <mergeCell ref="A38:B38"/>
    <mergeCell ref="A39:B39"/>
    <mergeCell ref="A40:B40"/>
    <mergeCell ref="A46:B46"/>
    <mergeCell ref="A41:B41"/>
    <mergeCell ref="A42:B42"/>
    <mergeCell ref="A43:B43"/>
    <mergeCell ref="A44:B44"/>
    <mergeCell ref="A45:B45"/>
    <mergeCell ref="A59:M59"/>
    <mergeCell ref="K55:M55"/>
    <mergeCell ref="C56:D56"/>
    <mergeCell ref="H56:I56"/>
    <mergeCell ref="K56:M56"/>
    <mergeCell ref="C57:D57"/>
    <mergeCell ref="H57:I57"/>
    <mergeCell ref="K57:M57"/>
    <mergeCell ref="D55:E55"/>
    <mergeCell ref="H55:I55"/>
    <mergeCell ref="A47:B47"/>
    <mergeCell ref="A51:B51"/>
    <mergeCell ref="D54:E54"/>
    <mergeCell ref="H54:J54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0D58-2932-4581-9CBA-36CBAAD6B549}">
  <dimension ref="A1:M60"/>
  <sheetViews>
    <sheetView zoomScale="87" zoomScaleNormal="87" workbookViewId="0">
      <selection activeCell="A32" sqref="A32"/>
    </sheetView>
  </sheetViews>
  <sheetFormatPr baseColWidth="10" defaultRowHeight="13.5" x14ac:dyDescent="0.2"/>
  <cols>
    <col min="1" max="1" width="51" style="31" customWidth="1"/>
    <col min="2" max="2" width="25" style="31" customWidth="1"/>
    <col min="3" max="6" width="20.7109375" style="31" customWidth="1"/>
    <col min="7" max="7" width="2.7109375" style="31" customWidth="1"/>
    <col min="8" max="11" width="20.7109375" style="31" customWidth="1"/>
    <col min="12" max="12" width="2.7109375" style="31" customWidth="1"/>
    <col min="13" max="13" width="20.7109375" style="31" customWidth="1"/>
    <col min="14" max="16384" width="11.42578125" style="31"/>
  </cols>
  <sheetData>
    <row r="1" spans="1:13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3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3" ht="15" customHeight="1" x14ac:dyDescent="0.2">
      <c r="A6" s="111" t="s">
        <v>70</v>
      </c>
      <c r="B6" s="111"/>
      <c r="C6" s="33"/>
      <c r="D6" s="33"/>
      <c r="E6" s="33"/>
      <c r="F6" s="33"/>
      <c r="J6" s="33"/>
    </row>
    <row r="7" spans="1:13" x14ac:dyDescent="0.2">
      <c r="C7" s="33"/>
      <c r="D7" s="33"/>
      <c r="E7" s="33"/>
      <c r="F7" s="33"/>
      <c r="J7" s="33"/>
    </row>
    <row r="8" spans="1:13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3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</row>
    <row r="10" spans="1:13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</row>
    <row r="11" spans="1:13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</row>
    <row r="12" spans="1:13" x14ac:dyDescent="0.2">
      <c r="A12" s="101"/>
      <c r="B12" s="102"/>
      <c r="C12" s="52"/>
      <c r="D12" s="52"/>
      <c r="E12" s="52"/>
      <c r="F12" s="52"/>
      <c r="G12" s="44"/>
      <c r="H12" s="44"/>
      <c r="I12" s="44"/>
      <c r="J12" s="52"/>
      <c r="K12" s="44"/>
      <c r="L12" s="44"/>
      <c r="M12" s="44"/>
    </row>
    <row r="13" spans="1:13" x14ac:dyDescent="0.2">
      <c r="A13" s="100" t="s">
        <v>16</v>
      </c>
      <c r="B13" s="100"/>
      <c r="C13" s="75"/>
      <c r="D13" s="74"/>
      <c r="E13" s="72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3" x14ac:dyDescent="0.2">
      <c r="A14" s="103" t="s">
        <v>17</v>
      </c>
      <c r="B14" s="103"/>
      <c r="C14" s="73"/>
      <c r="D14" s="71"/>
      <c r="E14" s="73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3" x14ac:dyDescent="0.2">
      <c r="A15" s="103" t="s">
        <v>18</v>
      </c>
      <c r="B15" s="103"/>
      <c r="C15" s="72"/>
      <c r="D15" s="62"/>
      <c r="E15" s="7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</row>
    <row r="16" spans="1:13" x14ac:dyDescent="0.2">
      <c r="A16" s="103" t="s">
        <v>19</v>
      </c>
      <c r="B16" s="103"/>
      <c r="C16" s="64"/>
      <c r="D16" s="63"/>
      <c r="E16" s="44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</row>
    <row r="17" spans="1:13" x14ac:dyDescent="0.2">
      <c r="A17" s="103" t="s">
        <v>20</v>
      </c>
      <c r="B17" s="103"/>
      <c r="C17" s="64"/>
      <c r="D17" s="63"/>
      <c r="E17" s="62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3" x14ac:dyDescent="0.2">
      <c r="A18" s="100" t="s">
        <v>21</v>
      </c>
      <c r="B18" s="100"/>
      <c r="C18" s="64"/>
      <c r="D18" s="63"/>
      <c r="E18" s="62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3" x14ac:dyDescent="0.2">
      <c r="A19" s="103" t="s">
        <v>22</v>
      </c>
      <c r="B19" s="103"/>
      <c r="C19" s="64">
        <v>5825784.46</v>
      </c>
      <c r="D19" s="44">
        <v>5741327.7799999993</v>
      </c>
      <c r="E19" s="62"/>
      <c r="F19" s="62">
        <f t="shared" si="0"/>
        <v>11567112.239999998</v>
      </c>
      <c r="G19" s="44"/>
      <c r="H19" s="61">
        <v>5825784.46</v>
      </c>
      <c r="I19" s="61">
        <v>5741327.7799999993</v>
      </c>
      <c r="J19" s="61"/>
      <c r="K19" s="61">
        <f t="shared" si="2"/>
        <v>11567112.239999998</v>
      </c>
      <c r="L19" s="50"/>
      <c r="M19" s="60">
        <f t="shared" si="1"/>
        <v>0</v>
      </c>
    </row>
    <row r="20" spans="1:13" x14ac:dyDescent="0.2">
      <c r="A20" s="103" t="s">
        <v>23</v>
      </c>
      <c r="B20" s="103"/>
      <c r="C20" s="64"/>
      <c r="D20" s="63"/>
      <c r="E20" s="62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</row>
    <row r="21" spans="1:13" x14ac:dyDescent="0.2">
      <c r="A21" s="103" t="s">
        <v>24</v>
      </c>
      <c r="B21" s="103"/>
      <c r="C21" s="64"/>
      <c r="D21" s="63"/>
      <c r="E21" s="62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3" x14ac:dyDescent="0.2">
      <c r="A22" s="100" t="s">
        <v>25</v>
      </c>
      <c r="B22" s="100"/>
      <c r="C22" s="64"/>
      <c r="D22" s="63"/>
      <c r="E22" s="62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3" x14ac:dyDescent="0.2">
      <c r="A23" s="103" t="s">
        <v>26</v>
      </c>
      <c r="B23" s="103"/>
      <c r="C23" s="64"/>
      <c r="D23" s="63"/>
      <c r="E23" s="62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</row>
    <row r="24" spans="1:13" x14ac:dyDescent="0.2">
      <c r="A24" s="103" t="s">
        <v>27</v>
      </c>
      <c r="B24" s="103"/>
      <c r="C24" s="64"/>
      <c r="D24" s="63"/>
      <c r="E24" s="63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</row>
    <row r="25" spans="1:13" x14ac:dyDescent="0.2">
      <c r="A25" s="103" t="s">
        <v>28</v>
      </c>
      <c r="B25" s="103"/>
      <c r="C25" s="64"/>
      <c r="D25" s="63"/>
      <c r="E25" s="63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3" x14ac:dyDescent="0.2">
      <c r="A26" s="103" t="s">
        <v>29</v>
      </c>
      <c r="B26" s="103"/>
      <c r="C26" s="64"/>
      <c r="D26" s="63"/>
      <c r="E26" s="63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</row>
    <row r="27" spans="1:13" x14ac:dyDescent="0.2">
      <c r="A27" s="103" t="s">
        <v>30</v>
      </c>
      <c r="B27" s="103"/>
      <c r="C27" s="64"/>
      <c r="D27" s="63"/>
      <c r="E27" s="63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3" ht="15" customHeight="1" x14ac:dyDescent="0.2">
      <c r="A28" s="103" t="s">
        <v>31</v>
      </c>
      <c r="B28" s="103"/>
      <c r="C28" s="64"/>
      <c r="D28" s="63"/>
      <c r="E28" s="63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3" ht="15" customHeight="1" x14ac:dyDescent="0.2">
      <c r="A29" s="103" t="s">
        <v>32</v>
      </c>
      <c r="B29" s="103"/>
      <c r="C29" s="64"/>
      <c r="D29" s="63"/>
      <c r="E29" s="63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3" x14ac:dyDescent="0.2">
      <c r="A30" s="100" t="s">
        <v>33</v>
      </c>
      <c r="B30" s="100"/>
      <c r="C30" s="64"/>
      <c r="D30" s="63"/>
      <c r="E30" s="63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3" x14ac:dyDescent="0.2">
      <c r="A31" s="88" t="s">
        <v>34</v>
      </c>
      <c r="B31" s="87"/>
      <c r="C31" s="64"/>
      <c r="D31" s="63"/>
      <c r="E31" s="63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</row>
    <row r="32" spans="1:13" x14ac:dyDescent="0.2">
      <c r="A32" s="88" t="s">
        <v>35</v>
      </c>
      <c r="B32" s="87"/>
      <c r="C32" s="64"/>
      <c r="D32" s="63"/>
      <c r="E32" s="63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</row>
    <row r="33" spans="1:13" x14ac:dyDescent="0.2">
      <c r="A33" s="86" t="s">
        <v>36</v>
      </c>
      <c r="B33" s="85"/>
      <c r="C33" s="64"/>
      <c r="D33" s="63"/>
      <c r="E33" s="63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</row>
    <row r="34" spans="1:13" x14ac:dyDescent="0.2">
      <c r="A34" s="86" t="s">
        <v>37</v>
      </c>
      <c r="B34" s="85"/>
      <c r="C34" s="64"/>
      <c r="D34" s="63"/>
      <c r="E34" s="63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</row>
    <row r="35" spans="1:13" x14ac:dyDescent="0.2">
      <c r="A35" s="100" t="s">
        <v>38</v>
      </c>
      <c r="B35" s="100"/>
      <c r="C35" s="64"/>
      <c r="D35" s="63"/>
      <c r="E35" s="63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3" x14ac:dyDescent="0.2">
      <c r="A36" s="103" t="s">
        <v>39</v>
      </c>
      <c r="B36" s="103"/>
      <c r="C36" s="64"/>
      <c r="D36" s="63"/>
      <c r="E36" s="63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3" x14ac:dyDescent="0.2">
      <c r="A37" s="103" t="s">
        <v>40</v>
      </c>
      <c r="B37" s="103"/>
      <c r="C37" s="64"/>
      <c r="D37" s="63"/>
      <c r="E37" s="63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</row>
    <row r="38" spans="1:13" x14ac:dyDescent="0.2">
      <c r="A38" s="103" t="s">
        <v>41</v>
      </c>
      <c r="B38" s="103"/>
      <c r="C38" s="64"/>
      <c r="D38" s="63"/>
      <c r="E38" s="63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</row>
    <row r="39" spans="1:13" x14ac:dyDescent="0.2">
      <c r="A39" s="103" t="s">
        <v>42</v>
      </c>
      <c r="B39" s="103"/>
      <c r="C39" s="64"/>
      <c r="D39" s="63"/>
      <c r="E39" s="44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50"/>
      <c r="M39" s="60">
        <f t="shared" si="1"/>
        <v>0</v>
      </c>
    </row>
    <row r="40" spans="1:13" x14ac:dyDescent="0.2">
      <c r="A40" s="103" t="s">
        <v>43</v>
      </c>
      <c r="B40" s="103"/>
      <c r="C40" s="64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3" x14ac:dyDescent="0.2">
      <c r="A41" s="103" t="s">
        <v>44</v>
      </c>
      <c r="B41" s="103"/>
      <c r="C41" s="64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3" x14ac:dyDescent="0.2">
      <c r="A42" s="100" t="s">
        <v>45</v>
      </c>
      <c r="B42" s="100"/>
      <c r="C42" s="64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3" x14ac:dyDescent="0.2">
      <c r="A43" s="103" t="s">
        <v>46</v>
      </c>
      <c r="B43" s="103"/>
      <c r="C43" s="64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3" x14ac:dyDescent="0.2">
      <c r="A44" s="100" t="s">
        <v>47</v>
      </c>
      <c r="B44" s="100"/>
      <c r="C44" s="64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3" x14ac:dyDescent="0.2">
      <c r="A45" s="103" t="s">
        <v>48</v>
      </c>
      <c r="B45" s="103"/>
      <c r="C45" s="64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3" x14ac:dyDescent="0.2">
      <c r="A46" s="103" t="s">
        <v>49</v>
      </c>
      <c r="B46" s="103"/>
      <c r="C46" s="64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</row>
    <row r="47" spans="1:13" x14ac:dyDescent="0.2">
      <c r="A47" s="108" t="s">
        <v>50</v>
      </c>
      <c r="B47" s="108"/>
      <c r="C47" s="58">
        <f>SUM(C13:C46)</f>
        <v>5825784.46</v>
      </c>
      <c r="D47" s="57">
        <f>SUM(D13:D46)</f>
        <v>5741327.7799999993</v>
      </c>
      <c r="E47" s="57">
        <f>SUM(E13:E46)</f>
        <v>0</v>
      </c>
      <c r="F47" s="57">
        <f>SUM(F13:F46)</f>
        <v>11567112.239999998</v>
      </c>
      <c r="G47" s="44"/>
      <c r="H47" s="57">
        <f>SUM(H13:H46)</f>
        <v>5825784.46</v>
      </c>
      <c r="I47" s="57">
        <f>SUM(I13:I46)</f>
        <v>5741327.7799999993</v>
      </c>
      <c r="J47" s="57">
        <f>SUM(J13:J46)</f>
        <v>0</v>
      </c>
      <c r="K47" s="57">
        <f>SUM(K13:K46)</f>
        <v>11567112.239999998</v>
      </c>
      <c r="L47" s="50"/>
      <c r="M47" s="56">
        <f t="shared" si="1"/>
        <v>0</v>
      </c>
    </row>
    <row r="48" spans="1:13" x14ac:dyDescent="0.2"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</row>
    <row r="49" spans="1:13" x14ac:dyDescent="0.2">
      <c r="C49" s="45"/>
      <c r="D49" s="45"/>
      <c r="E49" s="45"/>
      <c r="F49" s="45"/>
      <c r="G49" s="44"/>
      <c r="H49" s="44"/>
      <c r="I49" s="44"/>
      <c r="J49" s="45"/>
      <c r="K49" s="44"/>
      <c r="L49" s="44"/>
      <c r="M49" s="44"/>
    </row>
    <row r="50" spans="1:13" x14ac:dyDescent="0.2">
      <c r="A50" s="82" t="s">
        <v>58</v>
      </c>
      <c r="B50" s="84"/>
      <c r="C50" s="45"/>
      <c r="D50" s="45"/>
      <c r="E50" s="45"/>
      <c r="F50" s="45"/>
      <c r="G50" s="44"/>
      <c r="H50" s="44"/>
      <c r="I50" s="44"/>
      <c r="J50" s="45"/>
      <c r="K50" s="83"/>
      <c r="L50" s="44"/>
      <c r="M50" s="44"/>
    </row>
    <row r="51" spans="1:13" x14ac:dyDescent="0.2">
      <c r="A51" s="100">
        <v>1</v>
      </c>
      <c r="B51" s="100"/>
      <c r="C51" s="33"/>
      <c r="K51" s="44"/>
      <c r="M51" s="44"/>
    </row>
    <row r="52" spans="1:13" x14ac:dyDescent="0.2">
      <c r="A52" s="36"/>
      <c r="B52" s="36"/>
      <c r="C52" s="33"/>
      <c r="M52" s="44"/>
    </row>
    <row r="53" spans="1:13" x14ac:dyDescent="0.2">
      <c r="A53" s="36"/>
      <c r="B53" s="36"/>
      <c r="C53" s="33"/>
      <c r="M53" s="44"/>
    </row>
    <row r="54" spans="1:13" x14ac:dyDescent="0.2">
      <c r="C54" s="33"/>
      <c r="D54" s="106"/>
      <c r="E54" s="106"/>
      <c r="F54" s="81"/>
      <c r="H54" s="106"/>
      <c r="I54" s="106"/>
      <c r="J54" s="106"/>
      <c r="M54" s="44"/>
    </row>
    <row r="55" spans="1:13" ht="14.25" thickBot="1" x14ac:dyDescent="0.25">
      <c r="C55" s="33"/>
      <c r="D55" s="106"/>
      <c r="E55" s="106"/>
      <c r="F55" s="80"/>
      <c r="H55" s="107"/>
      <c r="I55" s="107"/>
      <c r="J55" s="32"/>
      <c r="K55" s="113"/>
      <c r="L55" s="113"/>
      <c r="M55" s="113"/>
    </row>
    <row r="56" spans="1:13" x14ac:dyDescent="0.2">
      <c r="A56" s="79" t="s">
        <v>51</v>
      </c>
      <c r="C56" s="114" t="s">
        <v>52</v>
      </c>
      <c r="D56" s="114"/>
      <c r="E56" s="80"/>
      <c r="F56" s="80"/>
      <c r="H56" s="114" t="s">
        <v>51</v>
      </c>
      <c r="I56" s="114"/>
      <c r="J56" s="32"/>
      <c r="K56" s="114" t="s">
        <v>52</v>
      </c>
      <c r="L56" s="114"/>
      <c r="M56" s="114"/>
    </row>
    <row r="57" spans="1:13" x14ac:dyDescent="0.2">
      <c r="A57" s="78" t="s">
        <v>53</v>
      </c>
      <c r="C57" s="104" t="s">
        <v>61</v>
      </c>
      <c r="D57" s="104"/>
      <c r="E57" s="33"/>
      <c r="F57" s="33"/>
      <c r="H57" s="105" t="s">
        <v>54</v>
      </c>
      <c r="I57" s="105"/>
      <c r="J57" s="33"/>
      <c r="K57" s="105" t="s">
        <v>55</v>
      </c>
      <c r="L57" s="105"/>
      <c r="M57" s="105"/>
    </row>
    <row r="58" spans="1:13" x14ac:dyDescent="0.2">
      <c r="C58" s="33"/>
      <c r="D58" s="33"/>
      <c r="E58" s="33"/>
      <c r="F58" s="33"/>
      <c r="J58" s="33"/>
      <c r="M58" s="44"/>
    </row>
    <row r="59" spans="1:13" ht="15" customHeight="1" x14ac:dyDescent="0.2">
      <c r="A59" s="112" t="s">
        <v>56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</row>
    <row r="60" spans="1:13" x14ac:dyDescent="0.2">
      <c r="C60" s="33"/>
      <c r="D60" s="33"/>
      <c r="E60" s="33"/>
      <c r="F60" s="33"/>
      <c r="J60" s="33"/>
      <c r="M60" s="44"/>
    </row>
  </sheetData>
  <mergeCells count="58">
    <mergeCell ref="C8:F9"/>
    <mergeCell ref="H8:K9"/>
    <mergeCell ref="M8:M11"/>
    <mergeCell ref="A10:B10"/>
    <mergeCell ref="C10:E10"/>
    <mergeCell ref="H10:J10"/>
    <mergeCell ref="A11:B11"/>
    <mergeCell ref="A12:B12"/>
    <mergeCell ref="A13:B13"/>
    <mergeCell ref="A14:B14"/>
    <mergeCell ref="A15:B15"/>
    <mergeCell ref="A8:B9"/>
    <mergeCell ref="A1:M1"/>
    <mergeCell ref="B2:M2"/>
    <mergeCell ref="A3:M3"/>
    <mergeCell ref="A4:M4"/>
    <mergeCell ref="A6:B6"/>
    <mergeCell ref="A36:B36"/>
    <mergeCell ref="A16:B16"/>
    <mergeCell ref="A17:B17"/>
    <mergeCell ref="A18:B18"/>
    <mergeCell ref="A35:B35"/>
    <mergeCell ref="A20:B20"/>
    <mergeCell ref="A21:B21"/>
    <mergeCell ref="A22:B22"/>
    <mergeCell ref="A23:B23"/>
    <mergeCell ref="A24:B24"/>
    <mergeCell ref="A25:B25"/>
    <mergeCell ref="A19:B19"/>
    <mergeCell ref="A26:B26"/>
    <mergeCell ref="A27:B27"/>
    <mergeCell ref="A28:B28"/>
    <mergeCell ref="A29:B29"/>
    <mergeCell ref="A30:B30"/>
    <mergeCell ref="A51:B51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D55:E55"/>
    <mergeCell ref="H55:I55"/>
    <mergeCell ref="D54:E54"/>
    <mergeCell ref="H54:J54"/>
    <mergeCell ref="A59:M59"/>
    <mergeCell ref="K55:M55"/>
    <mergeCell ref="C56:D56"/>
    <mergeCell ref="H56:I56"/>
    <mergeCell ref="K56:M56"/>
    <mergeCell ref="C57:D57"/>
    <mergeCell ref="H57:I57"/>
    <mergeCell ref="K57:M57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C1A3-DF23-45C5-8749-B22BD026ED2C}">
  <dimension ref="A1:N60"/>
  <sheetViews>
    <sheetView zoomScale="87" zoomScaleNormal="87" workbookViewId="0">
      <selection activeCell="F20" sqref="F20"/>
    </sheetView>
  </sheetViews>
  <sheetFormatPr baseColWidth="10" defaultRowHeight="13.5" x14ac:dyDescent="0.2"/>
  <cols>
    <col min="1" max="1" width="51" style="31" customWidth="1"/>
    <col min="2" max="2" width="25" style="31" customWidth="1"/>
    <col min="3" max="6" width="20.7109375" style="31" customWidth="1"/>
    <col min="7" max="7" width="2.7109375" style="31" customWidth="1"/>
    <col min="8" max="11" width="20.7109375" style="31" customWidth="1"/>
    <col min="12" max="12" width="2.7109375" style="31" customWidth="1"/>
    <col min="13" max="13" width="20.7109375" style="31" customWidth="1"/>
    <col min="14" max="16384" width="11.42578125" style="31"/>
  </cols>
  <sheetData>
    <row r="1" spans="1:14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7"/>
    </row>
    <row r="2" spans="1:14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4" ht="15" customHeight="1" x14ac:dyDescent="0.2">
      <c r="A6" s="111" t="s">
        <v>71</v>
      </c>
      <c r="B6" s="111"/>
      <c r="C6" s="33"/>
      <c r="D6" s="33"/>
      <c r="E6" s="33"/>
      <c r="F6" s="33"/>
      <c r="J6" s="33"/>
    </row>
    <row r="7" spans="1:14" x14ac:dyDescent="0.2">
      <c r="C7" s="33"/>
      <c r="D7" s="33"/>
      <c r="E7" s="33"/>
      <c r="F7" s="33"/>
      <c r="J7" s="33"/>
    </row>
    <row r="8" spans="1:14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4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  <c r="N9" s="76"/>
    </row>
    <row r="10" spans="1:14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  <c r="N10" s="76"/>
    </row>
    <row r="11" spans="1:14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  <c r="N11" s="76"/>
    </row>
    <row r="12" spans="1:14" x14ac:dyDescent="0.2">
      <c r="A12" s="101"/>
      <c r="B12" s="102"/>
      <c r="C12" s="52"/>
      <c r="D12" s="52"/>
      <c r="E12" s="52"/>
      <c r="F12" s="52"/>
      <c r="G12" s="44"/>
      <c r="H12" s="44"/>
      <c r="I12" s="44"/>
      <c r="J12" s="52"/>
      <c r="K12" s="44"/>
      <c r="L12" s="44"/>
      <c r="M12" s="44"/>
    </row>
    <row r="13" spans="1:14" x14ac:dyDescent="0.2">
      <c r="A13" s="100" t="s">
        <v>16</v>
      </c>
      <c r="B13" s="100"/>
      <c r="C13" s="75"/>
      <c r="D13" s="74"/>
      <c r="E13" s="72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4" x14ac:dyDescent="0.2">
      <c r="A14" s="103" t="s">
        <v>17</v>
      </c>
      <c r="B14" s="103"/>
      <c r="C14" s="73"/>
      <c r="D14" s="71"/>
      <c r="E14" s="73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4" x14ac:dyDescent="0.2">
      <c r="A15" s="103" t="s">
        <v>18</v>
      </c>
      <c r="B15" s="103"/>
      <c r="C15" s="72"/>
      <c r="D15" s="62"/>
      <c r="E15" s="7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</row>
    <row r="16" spans="1:14" x14ac:dyDescent="0.2">
      <c r="A16" s="103" t="s">
        <v>19</v>
      </c>
      <c r="B16" s="103"/>
      <c r="C16" s="63"/>
      <c r="D16" s="63"/>
      <c r="E16" s="63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</row>
    <row r="17" spans="1:13" x14ac:dyDescent="0.2">
      <c r="A17" s="103" t="s">
        <v>20</v>
      </c>
      <c r="B17" s="103"/>
      <c r="C17" s="63"/>
      <c r="D17" s="63"/>
      <c r="E17" s="63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3" x14ac:dyDescent="0.2">
      <c r="A18" s="100" t="s">
        <v>21</v>
      </c>
      <c r="B18" s="100"/>
      <c r="C18" s="63"/>
      <c r="D18" s="63"/>
      <c r="E18" s="63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3" x14ac:dyDescent="0.2">
      <c r="A19" s="103" t="s">
        <v>22</v>
      </c>
      <c r="B19" s="103"/>
      <c r="C19" s="63">
        <v>5819148.6200000001</v>
      </c>
      <c r="D19" s="63">
        <v>5765036.1200000001</v>
      </c>
      <c r="E19" s="63">
        <v>10323478.74</v>
      </c>
      <c r="F19" s="62">
        <f t="shared" si="0"/>
        <v>21907663.48</v>
      </c>
      <c r="G19" s="44"/>
      <c r="H19" s="61">
        <v>5819148.6200000001</v>
      </c>
      <c r="I19" s="61">
        <v>5765036.1200000001</v>
      </c>
      <c r="J19" s="61">
        <v>10323478.74</v>
      </c>
      <c r="K19" s="61">
        <f t="shared" si="2"/>
        <v>21907663.48</v>
      </c>
      <c r="L19" s="50"/>
      <c r="M19" s="60">
        <f t="shared" si="1"/>
        <v>0</v>
      </c>
    </row>
    <row r="20" spans="1:13" x14ac:dyDescent="0.2">
      <c r="A20" s="103" t="s">
        <v>23</v>
      </c>
      <c r="B20" s="103"/>
      <c r="C20" s="63"/>
      <c r="D20" s="63"/>
      <c r="E20" s="63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</row>
    <row r="21" spans="1:13" x14ac:dyDescent="0.2">
      <c r="A21" s="103" t="s">
        <v>24</v>
      </c>
      <c r="B21" s="103"/>
      <c r="C21" s="63"/>
      <c r="D21" s="63"/>
      <c r="E21" s="63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3" x14ac:dyDescent="0.2">
      <c r="A22" s="100" t="s">
        <v>25</v>
      </c>
      <c r="B22" s="100"/>
      <c r="C22" s="63"/>
      <c r="D22" s="63"/>
      <c r="E22" s="63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3" x14ac:dyDescent="0.2">
      <c r="A23" s="103" t="s">
        <v>26</v>
      </c>
      <c r="B23" s="103"/>
      <c r="C23" s="63"/>
      <c r="D23" s="63"/>
      <c r="E23" s="63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</row>
    <row r="24" spans="1:13" x14ac:dyDescent="0.2">
      <c r="A24" s="103" t="s">
        <v>27</v>
      </c>
      <c r="B24" s="103"/>
      <c r="C24" s="63"/>
      <c r="D24" s="63"/>
      <c r="E24" s="63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</row>
    <row r="25" spans="1:13" x14ac:dyDescent="0.2">
      <c r="A25" s="103" t="s">
        <v>28</v>
      </c>
      <c r="B25" s="103"/>
      <c r="C25" s="95"/>
      <c r="D25" s="95"/>
      <c r="E25" s="95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3" x14ac:dyDescent="0.2">
      <c r="A26" s="103" t="s">
        <v>29</v>
      </c>
      <c r="B26" s="103"/>
      <c r="C26" s="95"/>
      <c r="D26" s="95"/>
      <c r="E26" s="95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</row>
    <row r="27" spans="1:13" x14ac:dyDescent="0.2">
      <c r="A27" s="103" t="s">
        <v>30</v>
      </c>
      <c r="B27" s="103"/>
      <c r="C27" s="95"/>
      <c r="D27" s="95"/>
      <c r="E27" s="95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3" ht="15" customHeight="1" x14ac:dyDescent="0.2">
      <c r="A28" s="103" t="s">
        <v>31</v>
      </c>
      <c r="B28" s="103"/>
      <c r="C28" s="95"/>
      <c r="D28" s="95"/>
      <c r="E28" s="95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3" ht="15" customHeight="1" x14ac:dyDescent="0.2">
      <c r="A29" s="103" t="s">
        <v>32</v>
      </c>
      <c r="B29" s="103"/>
      <c r="C29" s="95"/>
      <c r="D29" s="95"/>
      <c r="E29" s="95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3" x14ac:dyDescent="0.2">
      <c r="A30" s="100" t="s">
        <v>33</v>
      </c>
      <c r="B30" s="100"/>
      <c r="C30" s="95"/>
      <c r="D30" s="95"/>
      <c r="E30" s="95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3" x14ac:dyDescent="0.2">
      <c r="A31" s="88" t="s">
        <v>34</v>
      </c>
      <c r="B31" s="87"/>
      <c r="C31" s="95"/>
      <c r="D31" s="95"/>
      <c r="E31" s="95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</row>
    <row r="32" spans="1:13" x14ac:dyDescent="0.2">
      <c r="A32" s="88" t="s">
        <v>35</v>
      </c>
      <c r="B32" s="87"/>
      <c r="C32" s="95"/>
      <c r="D32" s="95"/>
      <c r="E32" s="95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</row>
    <row r="33" spans="1:13" x14ac:dyDescent="0.2">
      <c r="A33" s="86" t="s">
        <v>36</v>
      </c>
      <c r="B33" s="85"/>
      <c r="C33" s="95"/>
      <c r="D33" s="95"/>
      <c r="E33" s="95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</row>
    <row r="34" spans="1:13" x14ac:dyDescent="0.2">
      <c r="A34" s="86" t="s">
        <v>37</v>
      </c>
      <c r="B34" s="85"/>
      <c r="C34" s="95"/>
      <c r="D34" s="95"/>
      <c r="E34" s="95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</row>
    <row r="35" spans="1:13" x14ac:dyDescent="0.2">
      <c r="A35" s="100" t="s">
        <v>38</v>
      </c>
      <c r="B35" s="100"/>
      <c r="C35" s="95"/>
      <c r="D35" s="95"/>
      <c r="E35" s="95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3" x14ac:dyDescent="0.2">
      <c r="A36" s="103" t="s">
        <v>39</v>
      </c>
      <c r="B36" s="103"/>
      <c r="C36" s="95"/>
      <c r="D36" s="95"/>
      <c r="E36" s="95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3" x14ac:dyDescent="0.2">
      <c r="A37" s="103" t="s">
        <v>40</v>
      </c>
      <c r="B37" s="103"/>
      <c r="C37" s="63"/>
      <c r="D37" s="63"/>
      <c r="E37" s="63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</row>
    <row r="38" spans="1:13" x14ac:dyDescent="0.2">
      <c r="A38" s="103" t="s">
        <v>41</v>
      </c>
      <c r="B38" s="103"/>
      <c r="C38" s="63"/>
      <c r="D38" s="63"/>
      <c r="E38" s="63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</row>
    <row r="39" spans="1:13" x14ac:dyDescent="0.2">
      <c r="A39" s="103" t="s">
        <v>42</v>
      </c>
      <c r="B39" s="103"/>
      <c r="C39" s="63"/>
      <c r="D39" s="63"/>
      <c r="E39" s="63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50"/>
      <c r="M39" s="60">
        <f t="shared" si="1"/>
        <v>0</v>
      </c>
    </row>
    <row r="40" spans="1:13" x14ac:dyDescent="0.2">
      <c r="A40" s="103" t="s">
        <v>43</v>
      </c>
      <c r="B40" s="103"/>
      <c r="C40" s="63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3" x14ac:dyDescent="0.2">
      <c r="A41" s="103" t="s">
        <v>44</v>
      </c>
      <c r="B41" s="103"/>
      <c r="C41" s="63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3" x14ac:dyDescent="0.2">
      <c r="A42" s="100" t="s">
        <v>45</v>
      </c>
      <c r="B42" s="100"/>
      <c r="C42" s="63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3" x14ac:dyDescent="0.2">
      <c r="A43" s="103" t="s">
        <v>46</v>
      </c>
      <c r="B43" s="103"/>
      <c r="C43" s="63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3" x14ac:dyDescent="0.2">
      <c r="A44" s="100" t="s">
        <v>47</v>
      </c>
      <c r="B44" s="100"/>
      <c r="C44" s="63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3" x14ac:dyDescent="0.2">
      <c r="A45" s="103" t="s">
        <v>48</v>
      </c>
      <c r="B45" s="103"/>
      <c r="C45" s="63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3" x14ac:dyDescent="0.2">
      <c r="A46" s="103" t="s">
        <v>49</v>
      </c>
      <c r="B46" s="103"/>
      <c r="C46" s="63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</row>
    <row r="47" spans="1:13" x14ac:dyDescent="0.2">
      <c r="A47" s="108" t="s">
        <v>50</v>
      </c>
      <c r="B47" s="108"/>
      <c r="C47" s="58">
        <f>SUM(C13:C46)</f>
        <v>5819148.6200000001</v>
      </c>
      <c r="D47" s="57">
        <f>SUM(D13:D46)</f>
        <v>5765036.1200000001</v>
      </c>
      <c r="E47" s="57">
        <f>SUM(E13:E46)</f>
        <v>10323478.74</v>
      </c>
      <c r="F47" s="57">
        <f>SUM(F13:F46)</f>
        <v>21907663.48</v>
      </c>
      <c r="G47" s="44"/>
      <c r="H47" s="57">
        <f>SUM(H13:H46)</f>
        <v>5819148.6200000001</v>
      </c>
      <c r="I47" s="57">
        <f>SUM(I13:I46)</f>
        <v>5765036.1200000001</v>
      </c>
      <c r="J47" s="57">
        <f>SUM(J13:J46)</f>
        <v>10323478.74</v>
      </c>
      <c r="K47" s="57">
        <f>SUM(K13:K46)</f>
        <v>21907663.48</v>
      </c>
      <c r="L47" s="50"/>
      <c r="M47" s="56">
        <f t="shared" si="1"/>
        <v>0</v>
      </c>
    </row>
    <row r="48" spans="1:13" x14ac:dyDescent="0.2"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</row>
    <row r="49" spans="1:13" x14ac:dyDescent="0.2">
      <c r="C49" s="45"/>
      <c r="D49" s="45"/>
      <c r="E49" s="45"/>
      <c r="F49" s="45"/>
      <c r="G49" s="44"/>
      <c r="H49" s="44"/>
      <c r="I49" s="44"/>
      <c r="J49" s="45"/>
      <c r="K49" s="44"/>
      <c r="L49" s="44"/>
      <c r="M49" s="44"/>
    </row>
    <row r="50" spans="1:13" x14ac:dyDescent="0.2">
      <c r="A50" s="82" t="s">
        <v>58</v>
      </c>
      <c r="B50" s="84"/>
      <c r="C50" s="45"/>
      <c r="D50" s="45"/>
      <c r="E50" s="45"/>
      <c r="F50" s="45"/>
      <c r="G50" s="44"/>
      <c r="H50" s="44"/>
      <c r="I50" s="44"/>
      <c r="J50" s="45"/>
      <c r="K50" s="83"/>
      <c r="L50" s="44"/>
      <c r="M50" s="44"/>
    </row>
    <row r="51" spans="1:13" x14ac:dyDescent="0.2">
      <c r="A51" s="100">
        <v>1</v>
      </c>
      <c r="B51" s="100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3" x14ac:dyDescent="0.2">
      <c r="A52" s="36"/>
      <c r="B52" s="36"/>
      <c r="C52" s="33"/>
      <c r="M52" s="44"/>
    </row>
    <row r="53" spans="1:13" x14ac:dyDescent="0.2">
      <c r="A53" s="36"/>
      <c r="B53" s="36"/>
      <c r="C53" s="33"/>
      <c r="M53" s="44"/>
    </row>
    <row r="54" spans="1:13" x14ac:dyDescent="0.2">
      <c r="C54" s="33"/>
      <c r="D54" s="106"/>
      <c r="E54" s="106"/>
      <c r="F54" s="81"/>
      <c r="H54" s="106"/>
      <c r="I54" s="106"/>
      <c r="J54" s="106"/>
      <c r="M54" s="44"/>
    </row>
    <row r="55" spans="1:13" ht="14.25" thickBot="1" x14ac:dyDescent="0.25">
      <c r="C55" s="33"/>
      <c r="D55" s="106"/>
      <c r="E55" s="106"/>
      <c r="F55" s="80"/>
      <c r="H55" s="107"/>
      <c r="I55" s="107"/>
      <c r="J55" s="32"/>
      <c r="K55" s="113"/>
      <c r="L55" s="113"/>
      <c r="M55" s="113"/>
    </row>
    <row r="56" spans="1:13" x14ac:dyDescent="0.2">
      <c r="A56" s="79" t="s">
        <v>51</v>
      </c>
      <c r="C56" s="114" t="s">
        <v>52</v>
      </c>
      <c r="D56" s="114"/>
      <c r="E56" s="80"/>
      <c r="F56" s="80"/>
      <c r="H56" s="114" t="s">
        <v>51</v>
      </c>
      <c r="I56" s="114"/>
      <c r="J56" s="32"/>
      <c r="K56" s="114" t="s">
        <v>52</v>
      </c>
      <c r="L56" s="114"/>
      <c r="M56" s="114"/>
    </row>
    <row r="57" spans="1:13" x14ac:dyDescent="0.2">
      <c r="A57" s="78" t="s">
        <v>53</v>
      </c>
      <c r="C57" s="104" t="s">
        <v>61</v>
      </c>
      <c r="D57" s="104"/>
      <c r="E57" s="33"/>
      <c r="F57" s="33"/>
      <c r="H57" s="105" t="s">
        <v>54</v>
      </c>
      <c r="I57" s="105"/>
      <c r="J57" s="33"/>
      <c r="K57" s="105" t="s">
        <v>55</v>
      </c>
      <c r="L57" s="105"/>
      <c r="M57" s="105"/>
    </row>
    <row r="58" spans="1:13" x14ac:dyDescent="0.2">
      <c r="C58" s="33"/>
      <c r="D58" s="33"/>
      <c r="E58" s="33"/>
      <c r="F58" s="33"/>
      <c r="J58" s="33"/>
      <c r="M58" s="44"/>
    </row>
    <row r="59" spans="1:13" ht="15" customHeight="1" x14ac:dyDescent="0.2">
      <c r="A59" s="112" t="s">
        <v>56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</row>
    <row r="60" spans="1:13" x14ac:dyDescent="0.2">
      <c r="C60" s="33"/>
      <c r="D60" s="33"/>
      <c r="E60" s="33"/>
      <c r="F60" s="33"/>
      <c r="J60" s="33"/>
      <c r="M60" s="44"/>
    </row>
  </sheetData>
  <mergeCells count="58">
    <mergeCell ref="A11:B11"/>
    <mergeCell ref="A59:M59"/>
    <mergeCell ref="K55:M55"/>
    <mergeCell ref="C56:D56"/>
    <mergeCell ref="H56:I56"/>
    <mergeCell ref="K56:M56"/>
    <mergeCell ref="A47:B47"/>
    <mergeCell ref="A51:B51"/>
    <mergeCell ref="D54:E54"/>
    <mergeCell ref="H54:J54"/>
    <mergeCell ref="A1:M1"/>
    <mergeCell ref="B2:M2"/>
    <mergeCell ref="A3:M3"/>
    <mergeCell ref="A4:M4"/>
    <mergeCell ref="A6:B6"/>
    <mergeCell ref="A8:B9"/>
    <mergeCell ref="C8:F9"/>
    <mergeCell ref="H8:K9"/>
    <mergeCell ref="M8:M11"/>
    <mergeCell ref="A10:B10"/>
    <mergeCell ref="C10:E10"/>
    <mergeCell ref="H10:J10"/>
    <mergeCell ref="C57:D57"/>
    <mergeCell ref="H57:I57"/>
    <mergeCell ref="K57:M57"/>
    <mergeCell ref="D55:E55"/>
    <mergeCell ref="H55:I55"/>
    <mergeCell ref="A45:B45"/>
    <mergeCell ref="A46:B46"/>
    <mergeCell ref="A35:B35"/>
    <mergeCell ref="A36:B36"/>
    <mergeCell ref="A37:B37"/>
    <mergeCell ref="A38:B38"/>
    <mergeCell ref="A39:B39"/>
    <mergeCell ref="A40:B40"/>
    <mergeCell ref="A41:B41"/>
    <mergeCell ref="A24:B24"/>
    <mergeCell ref="A25:B25"/>
    <mergeCell ref="A42:B42"/>
    <mergeCell ref="A43:B43"/>
    <mergeCell ref="A44:B44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  <mergeCell ref="A18:B18"/>
    <mergeCell ref="A12:B12"/>
    <mergeCell ref="A13:B13"/>
    <mergeCell ref="A14:B14"/>
    <mergeCell ref="A15:B15"/>
    <mergeCell ref="A16:B16"/>
    <mergeCell ref="A17:B17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77FC-A58E-41C4-8D23-2EB0DD9FA585}">
  <dimension ref="A1:M66"/>
  <sheetViews>
    <sheetView tabSelected="1" zoomScale="85" zoomScaleNormal="85" workbookViewId="0">
      <selection sqref="A1:M1"/>
    </sheetView>
  </sheetViews>
  <sheetFormatPr baseColWidth="10" defaultRowHeight="13.5" x14ac:dyDescent="0.25"/>
  <cols>
    <col min="1" max="1" width="51" style="2" customWidth="1"/>
    <col min="2" max="2" width="25" style="2" customWidth="1"/>
    <col min="3" max="6" width="20.7109375" style="2" customWidth="1"/>
    <col min="7" max="7" width="2.7109375" style="2" customWidth="1"/>
    <col min="8" max="11" width="20.7109375" style="2" customWidth="1"/>
    <col min="12" max="12" width="2.7109375" style="2" customWidth="1"/>
    <col min="13" max="13" width="20.7109375" style="2" customWidth="1"/>
    <col min="14" max="16384" width="11.42578125" style="3"/>
  </cols>
  <sheetData>
    <row r="1" spans="1:13" s="178" customFormat="1" ht="18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s="178" customFormat="1" ht="18" x14ac:dyDescent="0.25">
      <c r="A2" s="181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s="178" customFormat="1" ht="26.25" customHeight="1" x14ac:dyDescent="0.25">
      <c r="A3" s="179" t="s">
        <v>57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x14ac:dyDescent="0.25">
      <c r="C4" s="4"/>
      <c r="D4" s="4"/>
      <c r="E4" s="4"/>
      <c r="F4" s="4"/>
      <c r="J4" s="4"/>
    </row>
    <row r="5" spans="1:13" ht="15" customHeight="1" x14ac:dyDescent="0.25">
      <c r="A5" s="7" t="s">
        <v>1</v>
      </c>
      <c r="B5" s="7"/>
      <c r="C5" s="4"/>
      <c r="D5" s="4"/>
      <c r="E5" s="4"/>
      <c r="F5" s="4"/>
      <c r="J5" s="4"/>
    </row>
    <row r="6" spans="1:13" ht="15" customHeight="1" x14ac:dyDescent="0.25">
      <c r="A6" s="177" t="s">
        <v>81</v>
      </c>
      <c r="B6" s="177"/>
      <c r="C6" s="4"/>
      <c r="D6" s="4"/>
      <c r="E6" s="4"/>
      <c r="F6" s="4"/>
      <c r="J6" s="4"/>
    </row>
    <row r="7" spans="1:13" x14ac:dyDescent="0.25">
      <c r="C7" s="4"/>
      <c r="D7" s="4"/>
      <c r="E7" s="4"/>
      <c r="F7" s="4"/>
      <c r="J7" s="4"/>
    </row>
    <row r="8" spans="1:13" ht="15.75" customHeight="1" x14ac:dyDescent="0.25">
      <c r="A8" s="115" t="s">
        <v>2</v>
      </c>
      <c r="B8" s="115"/>
      <c r="C8" s="116" t="s">
        <v>3</v>
      </c>
      <c r="D8" s="116"/>
      <c r="E8" s="116"/>
      <c r="F8" s="116"/>
      <c r="H8" s="116" t="s">
        <v>4</v>
      </c>
      <c r="I8" s="116"/>
      <c r="J8" s="116"/>
      <c r="K8" s="116"/>
      <c r="M8" s="116" t="s">
        <v>15</v>
      </c>
    </row>
    <row r="9" spans="1:13" ht="15.75" customHeight="1" x14ac:dyDescent="0.25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</row>
    <row r="10" spans="1:13" ht="15.75" customHeight="1" x14ac:dyDescent="0.25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</row>
    <row r="11" spans="1:13" ht="40.5" x14ac:dyDescent="0.25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</row>
    <row r="12" spans="1:13" x14ac:dyDescent="0.25">
      <c r="A12" s="176"/>
      <c r="B12" s="175"/>
      <c r="C12" s="6"/>
      <c r="D12" s="6"/>
      <c r="E12" s="6"/>
      <c r="F12" s="146"/>
      <c r="J12" s="6"/>
    </row>
    <row r="13" spans="1:13" x14ac:dyDescent="0.25">
      <c r="A13" s="166" t="s">
        <v>16</v>
      </c>
      <c r="B13" s="166"/>
      <c r="C13" s="174"/>
      <c r="D13" s="174"/>
      <c r="E13" s="174"/>
      <c r="F13" s="15">
        <f>SUM(C13:E13)</f>
        <v>0</v>
      </c>
      <c r="H13" s="173"/>
      <c r="I13" s="173"/>
      <c r="J13" s="173"/>
      <c r="K13" s="13">
        <v>0</v>
      </c>
      <c r="L13" s="7"/>
      <c r="M13" s="9">
        <f>F13-K13</f>
        <v>0</v>
      </c>
    </row>
    <row r="14" spans="1:13" x14ac:dyDescent="0.25">
      <c r="A14" s="165" t="s">
        <v>17</v>
      </c>
      <c r="B14" s="165"/>
      <c r="C14" s="12"/>
      <c r="D14" s="12"/>
      <c r="E14" s="12"/>
      <c r="F14" s="15">
        <f>SUM(C14:E14)</f>
        <v>0</v>
      </c>
      <c r="H14" s="13"/>
      <c r="I14" s="13"/>
      <c r="J14" s="13"/>
      <c r="K14" s="13">
        <v>0</v>
      </c>
      <c r="L14" s="7"/>
      <c r="M14" s="9">
        <f>F14-K14</f>
        <v>0</v>
      </c>
    </row>
    <row r="15" spans="1:13" x14ac:dyDescent="0.25">
      <c r="A15" s="165" t="s">
        <v>18</v>
      </c>
      <c r="B15" s="165"/>
      <c r="C15" s="15"/>
      <c r="D15" s="15"/>
      <c r="E15" s="15"/>
      <c r="F15" s="15">
        <f>SUM(C15:E15)</f>
        <v>0</v>
      </c>
      <c r="G15" s="7"/>
      <c r="H15" s="16"/>
      <c r="I15" s="16"/>
      <c r="J15" s="16"/>
      <c r="K15" s="13">
        <v>0</v>
      </c>
      <c r="L15" s="7"/>
      <c r="M15" s="9">
        <f>F15-K15</f>
        <v>0</v>
      </c>
    </row>
    <row r="16" spans="1:13" x14ac:dyDescent="0.25">
      <c r="A16" s="165" t="s">
        <v>19</v>
      </c>
      <c r="B16" s="165"/>
      <c r="C16" s="15">
        <v>23004178.16</v>
      </c>
      <c r="D16" s="15">
        <v>22925365.949999996</v>
      </c>
      <c r="E16" s="23">
        <v>2788</v>
      </c>
      <c r="F16" s="15">
        <f>SUM(C16:E16)</f>
        <v>45932332.109999999</v>
      </c>
      <c r="H16" s="17">
        <v>23004178.159999996</v>
      </c>
      <c r="I16" s="17">
        <v>22925365.949999999</v>
      </c>
      <c r="J16" s="17">
        <v>-453971.69</v>
      </c>
      <c r="K16" s="17">
        <v>45475572.420000002</v>
      </c>
      <c r="L16" s="7"/>
      <c r="M16" s="9">
        <f>F16-K16</f>
        <v>456759.68999999762</v>
      </c>
    </row>
    <row r="17" spans="1:13" x14ac:dyDescent="0.25">
      <c r="A17" s="165" t="s">
        <v>20</v>
      </c>
      <c r="B17" s="165"/>
      <c r="C17" s="15"/>
      <c r="D17" s="15"/>
      <c r="E17" s="15"/>
      <c r="F17" s="15">
        <f>SUM(C17:E17)</f>
        <v>0</v>
      </c>
      <c r="H17" s="17"/>
      <c r="I17" s="17"/>
      <c r="J17" s="17"/>
      <c r="K17" s="17">
        <v>0</v>
      </c>
      <c r="L17" s="7"/>
      <c r="M17" s="9">
        <f>F17-K17</f>
        <v>0</v>
      </c>
    </row>
    <row r="18" spans="1:13" x14ac:dyDescent="0.25">
      <c r="A18" s="166" t="s">
        <v>21</v>
      </c>
      <c r="B18" s="166"/>
      <c r="C18" s="15"/>
      <c r="D18" s="15"/>
      <c r="E18" s="15"/>
      <c r="F18" s="15">
        <f>SUM(C18:E18)</f>
        <v>0</v>
      </c>
      <c r="H18" s="17"/>
      <c r="I18" s="17"/>
      <c r="J18" s="17"/>
      <c r="K18" s="17">
        <v>0</v>
      </c>
      <c r="L18" s="7"/>
      <c r="M18" s="9">
        <f>F18-K18</f>
        <v>0</v>
      </c>
    </row>
    <row r="19" spans="1:13" x14ac:dyDescent="0.25">
      <c r="A19" s="165" t="s">
        <v>22</v>
      </c>
      <c r="B19" s="165"/>
      <c r="C19" s="172"/>
      <c r="D19" s="172"/>
      <c r="E19" s="172"/>
      <c r="F19" s="172">
        <f>SUM(C19:E19)</f>
        <v>0</v>
      </c>
      <c r="H19" s="17"/>
      <c r="I19" s="17"/>
      <c r="J19" s="17"/>
      <c r="K19" s="17">
        <v>0</v>
      </c>
      <c r="L19" s="7"/>
      <c r="M19" s="9">
        <f>F19-K19</f>
        <v>0</v>
      </c>
    </row>
    <row r="20" spans="1:13" x14ac:dyDescent="0.25">
      <c r="A20" s="165" t="s">
        <v>23</v>
      </c>
      <c r="B20" s="165"/>
      <c r="C20" s="15"/>
      <c r="D20" s="15"/>
      <c r="E20" s="15"/>
      <c r="F20" s="15">
        <f>SUM(C20:E20)</f>
        <v>0</v>
      </c>
      <c r="H20" s="17"/>
      <c r="I20" s="17"/>
      <c r="J20" s="17"/>
      <c r="K20" s="17">
        <v>0</v>
      </c>
      <c r="L20" s="7"/>
      <c r="M20" s="9">
        <f>F20-K20</f>
        <v>0</v>
      </c>
    </row>
    <row r="21" spans="1:13" x14ac:dyDescent="0.25">
      <c r="A21" s="165" t="s">
        <v>24</v>
      </c>
      <c r="B21" s="165"/>
      <c r="C21" s="15"/>
      <c r="D21" s="15"/>
      <c r="E21" s="15"/>
      <c r="F21" s="15">
        <f>SUM(C21:E21)</f>
        <v>0</v>
      </c>
      <c r="H21" s="17"/>
      <c r="I21" s="17"/>
      <c r="J21" s="17"/>
      <c r="K21" s="17">
        <v>0</v>
      </c>
      <c r="L21" s="7"/>
      <c r="M21" s="9">
        <f>F21-K21</f>
        <v>0</v>
      </c>
    </row>
    <row r="22" spans="1:13" x14ac:dyDescent="0.25">
      <c r="A22" s="166" t="s">
        <v>25</v>
      </c>
      <c r="B22" s="166"/>
      <c r="C22" s="15"/>
      <c r="D22" s="15"/>
      <c r="E22" s="15"/>
      <c r="F22" s="15">
        <f>SUM(C22:E22)</f>
        <v>0</v>
      </c>
      <c r="H22" s="17"/>
      <c r="I22" s="17"/>
      <c r="J22" s="17"/>
      <c r="K22" s="17">
        <v>0</v>
      </c>
      <c r="L22" s="7"/>
      <c r="M22" s="9">
        <f>F22-K22</f>
        <v>0</v>
      </c>
    </row>
    <row r="23" spans="1:13" x14ac:dyDescent="0.25">
      <c r="A23" s="165" t="s">
        <v>26</v>
      </c>
      <c r="B23" s="165"/>
      <c r="C23" s="15">
        <v>3223392.66</v>
      </c>
      <c r="D23" s="15">
        <v>3219800.78</v>
      </c>
      <c r="E23" s="15"/>
      <c r="F23" s="15">
        <f>SUM(C23:E23)</f>
        <v>6443193.4399999995</v>
      </c>
      <c r="H23" s="17">
        <v>3223392.66</v>
      </c>
      <c r="I23" s="17">
        <v>3219800.7800000003</v>
      </c>
      <c r="J23" s="17">
        <v>-140793.99999999997</v>
      </c>
      <c r="K23" s="17">
        <v>6302399.4400000004</v>
      </c>
      <c r="L23" s="7"/>
      <c r="M23" s="9">
        <f>F23-K23</f>
        <v>140793.99999999907</v>
      </c>
    </row>
    <row r="24" spans="1:13" x14ac:dyDescent="0.25">
      <c r="A24" s="165" t="s">
        <v>27</v>
      </c>
      <c r="B24" s="165"/>
      <c r="C24" s="15">
        <v>5448.5</v>
      </c>
      <c r="D24" s="15">
        <v>2883.7</v>
      </c>
      <c r="E24" s="167"/>
      <c r="F24" s="15">
        <f>SUM(C24:E24)</f>
        <v>8332.2000000000007</v>
      </c>
      <c r="H24" s="17">
        <v>5448.5</v>
      </c>
      <c r="I24" s="17">
        <v>2883.7</v>
      </c>
      <c r="J24" s="17">
        <v>238346.57000000007</v>
      </c>
      <c r="K24" s="17">
        <v>246678.77000000008</v>
      </c>
      <c r="L24" s="7"/>
      <c r="M24" s="9">
        <f>F24-K24</f>
        <v>-238346.57000000007</v>
      </c>
    </row>
    <row r="25" spans="1:13" x14ac:dyDescent="0.25">
      <c r="A25" s="165" t="s">
        <v>28</v>
      </c>
      <c r="B25" s="165"/>
      <c r="C25" s="15"/>
      <c r="D25" s="15"/>
      <c r="E25" s="15"/>
      <c r="F25" s="15">
        <f>SUM(C25:E25)</f>
        <v>0</v>
      </c>
      <c r="H25" s="17"/>
      <c r="I25" s="17"/>
      <c r="J25" s="17"/>
      <c r="K25" s="17">
        <v>0</v>
      </c>
      <c r="L25" s="7"/>
      <c r="M25" s="9">
        <f>F25-K25</f>
        <v>0</v>
      </c>
    </row>
    <row r="26" spans="1:13" x14ac:dyDescent="0.25">
      <c r="A26" s="165" t="s">
        <v>29</v>
      </c>
      <c r="B26" s="165"/>
      <c r="C26" s="23">
        <v>815332.76</v>
      </c>
      <c r="D26" s="23">
        <v>787798.48000000021</v>
      </c>
      <c r="E26" s="23"/>
      <c r="F26" s="15">
        <f>SUM(C26:E26)</f>
        <v>1603131.2400000002</v>
      </c>
      <c r="H26" s="17">
        <v>815332.76</v>
      </c>
      <c r="I26" s="17">
        <v>787798.48</v>
      </c>
      <c r="J26" s="17">
        <v>-24885.68</v>
      </c>
      <c r="K26" s="17">
        <v>1578245.56</v>
      </c>
      <c r="L26" s="7"/>
      <c r="M26" s="9">
        <f>F26-K26</f>
        <v>24885.680000000168</v>
      </c>
    </row>
    <row r="27" spans="1:13" x14ac:dyDescent="0.25">
      <c r="A27" s="165" t="s">
        <v>30</v>
      </c>
      <c r="B27" s="165"/>
      <c r="C27" s="15"/>
      <c r="D27" s="15"/>
      <c r="E27" s="15"/>
      <c r="F27" s="15">
        <f>SUM(C27:E27)</f>
        <v>0</v>
      </c>
      <c r="H27" s="17"/>
      <c r="I27" s="17"/>
      <c r="J27" s="17"/>
      <c r="K27" s="17">
        <v>0</v>
      </c>
      <c r="L27" s="7"/>
      <c r="M27" s="9">
        <f>F27-K27</f>
        <v>0</v>
      </c>
    </row>
    <row r="28" spans="1:13" ht="15" customHeight="1" x14ac:dyDescent="0.25">
      <c r="A28" s="165" t="s">
        <v>31</v>
      </c>
      <c r="B28" s="165"/>
      <c r="C28" s="15"/>
      <c r="D28" s="15"/>
      <c r="E28" s="15"/>
      <c r="F28" s="15">
        <f>SUM(C28:E28)</f>
        <v>0</v>
      </c>
      <c r="H28" s="17"/>
      <c r="I28" s="17"/>
      <c r="J28" s="17"/>
      <c r="K28" s="17">
        <v>0</v>
      </c>
      <c r="L28" s="7"/>
      <c r="M28" s="9">
        <f>F28-K28</f>
        <v>0</v>
      </c>
    </row>
    <row r="29" spans="1:13" ht="15" customHeight="1" x14ac:dyDescent="0.25">
      <c r="A29" s="165" t="s">
        <v>32</v>
      </c>
      <c r="B29" s="165"/>
      <c r="C29" s="15"/>
      <c r="D29" s="15"/>
      <c r="E29" s="15"/>
      <c r="F29" s="15">
        <f>SUM(C29:E29)</f>
        <v>0</v>
      </c>
      <c r="H29" s="17"/>
      <c r="I29" s="17"/>
      <c r="J29" s="17"/>
      <c r="K29" s="17">
        <v>0</v>
      </c>
      <c r="L29" s="7"/>
      <c r="M29" s="9">
        <f>F29-K29</f>
        <v>0</v>
      </c>
    </row>
    <row r="30" spans="1:13" x14ac:dyDescent="0.25">
      <c r="A30" s="166" t="s">
        <v>33</v>
      </c>
      <c r="B30" s="166"/>
      <c r="C30" s="15"/>
      <c r="D30" s="15"/>
      <c r="E30" s="15"/>
      <c r="F30" s="15">
        <f>SUM(C30:E30)</f>
        <v>0</v>
      </c>
      <c r="H30" s="17"/>
      <c r="I30" s="17"/>
      <c r="J30" s="17"/>
      <c r="K30" s="17">
        <v>0</v>
      </c>
      <c r="L30" s="7"/>
      <c r="M30" s="9">
        <f>F30-K30</f>
        <v>0</v>
      </c>
    </row>
    <row r="31" spans="1:13" x14ac:dyDescent="0.25">
      <c r="A31" s="171" t="s">
        <v>34</v>
      </c>
      <c r="B31" s="170"/>
      <c r="C31" s="15"/>
      <c r="D31" s="15"/>
      <c r="E31" s="167"/>
      <c r="F31" s="15">
        <f>SUM(C31:E31)</f>
        <v>0</v>
      </c>
      <c r="H31" s="17"/>
      <c r="I31" s="17"/>
      <c r="J31" s="17"/>
      <c r="K31" s="17">
        <v>0</v>
      </c>
      <c r="L31" s="7"/>
      <c r="M31" s="9">
        <f>F31-K31</f>
        <v>0</v>
      </c>
    </row>
    <row r="32" spans="1:13" x14ac:dyDescent="0.25">
      <c r="A32" s="171" t="s">
        <v>35</v>
      </c>
      <c r="B32" s="170"/>
      <c r="C32" s="15"/>
      <c r="D32" s="15"/>
      <c r="E32" s="167"/>
      <c r="F32" s="15">
        <f>SUM(C32:E32)</f>
        <v>0</v>
      </c>
      <c r="H32" s="17"/>
      <c r="I32" s="17"/>
      <c r="J32" s="17"/>
      <c r="K32" s="17">
        <v>0</v>
      </c>
      <c r="L32" s="7"/>
      <c r="M32" s="9">
        <f>F32-K32</f>
        <v>0</v>
      </c>
    </row>
    <row r="33" spans="1:13" x14ac:dyDescent="0.25">
      <c r="A33" s="169" t="s">
        <v>36</v>
      </c>
      <c r="B33" s="168"/>
      <c r="C33" s="15"/>
      <c r="D33" s="15"/>
      <c r="E33" s="15"/>
      <c r="F33" s="15">
        <f>SUM(C33:E33)</f>
        <v>0</v>
      </c>
      <c r="H33" s="17"/>
      <c r="I33" s="17"/>
      <c r="J33" s="17"/>
      <c r="K33" s="17">
        <v>0</v>
      </c>
      <c r="L33" s="7"/>
      <c r="M33" s="9">
        <f>F33-K33</f>
        <v>0</v>
      </c>
    </row>
    <row r="34" spans="1:13" x14ac:dyDescent="0.25">
      <c r="A34" s="169" t="s">
        <v>37</v>
      </c>
      <c r="B34" s="168"/>
      <c r="C34" s="15"/>
      <c r="D34" s="15"/>
      <c r="E34" s="15"/>
      <c r="F34" s="15">
        <f>SUM(C34:E34)</f>
        <v>0</v>
      </c>
      <c r="H34" s="17"/>
      <c r="I34" s="17"/>
      <c r="J34" s="17"/>
      <c r="K34" s="17">
        <v>0</v>
      </c>
      <c r="L34" s="7"/>
      <c r="M34" s="9">
        <f>F34-K34</f>
        <v>0</v>
      </c>
    </row>
    <row r="35" spans="1:13" x14ac:dyDescent="0.25">
      <c r="A35" s="166" t="s">
        <v>38</v>
      </c>
      <c r="B35" s="166"/>
      <c r="C35" s="15"/>
      <c r="D35" s="15"/>
      <c r="E35" s="15"/>
      <c r="F35" s="15">
        <f>SUM(C35:E35)</f>
        <v>0</v>
      </c>
      <c r="H35" s="17"/>
      <c r="I35" s="17"/>
      <c r="J35" s="17"/>
      <c r="K35" s="17">
        <v>0</v>
      </c>
      <c r="L35" s="7"/>
      <c r="M35" s="9">
        <f>F35-K35</f>
        <v>0</v>
      </c>
    </row>
    <row r="36" spans="1:13" x14ac:dyDescent="0.25">
      <c r="A36" s="165" t="s">
        <v>39</v>
      </c>
      <c r="B36" s="165"/>
      <c r="C36" s="15"/>
      <c r="D36" s="15"/>
      <c r="E36" s="15"/>
      <c r="F36" s="15">
        <f>SUM(C36:E36)</f>
        <v>0</v>
      </c>
      <c r="H36" s="17"/>
      <c r="I36" s="17"/>
      <c r="J36" s="17"/>
      <c r="K36" s="17">
        <v>0</v>
      </c>
      <c r="L36" s="7"/>
      <c r="M36" s="9">
        <f>F36-K36</f>
        <v>0</v>
      </c>
    </row>
    <row r="37" spans="1:13" x14ac:dyDescent="0.25">
      <c r="A37" s="165" t="s">
        <v>40</v>
      </c>
      <c r="B37" s="165"/>
      <c r="C37" s="15"/>
      <c r="D37" s="15"/>
      <c r="E37" s="167"/>
      <c r="F37" s="15">
        <f>SUM(C37:E37)</f>
        <v>0</v>
      </c>
      <c r="H37" s="17"/>
      <c r="I37" s="17"/>
      <c r="J37" s="17">
        <v>535934.79</v>
      </c>
      <c r="K37" s="17">
        <v>535934.79</v>
      </c>
      <c r="L37" s="7"/>
      <c r="M37" s="9">
        <f>F37-K37</f>
        <v>-535934.79</v>
      </c>
    </row>
    <row r="38" spans="1:13" x14ac:dyDescent="0.25">
      <c r="A38" s="165" t="s">
        <v>41</v>
      </c>
      <c r="B38" s="165"/>
      <c r="C38" s="15"/>
      <c r="D38" s="15"/>
      <c r="E38" s="167"/>
      <c r="F38" s="15">
        <f>SUM(C38:E38)</f>
        <v>0</v>
      </c>
      <c r="H38" s="17"/>
      <c r="I38" s="17"/>
      <c r="J38" s="17">
        <v>66552</v>
      </c>
      <c r="K38" s="17">
        <v>66552</v>
      </c>
      <c r="L38" s="7"/>
      <c r="M38" s="9">
        <f>F38-K38</f>
        <v>-66552</v>
      </c>
    </row>
    <row r="39" spans="1:13" x14ac:dyDescent="0.25">
      <c r="A39" s="165" t="s">
        <v>42</v>
      </c>
      <c r="B39" s="165"/>
      <c r="C39" s="15">
        <v>39964092.739999995</v>
      </c>
      <c r="D39" s="23">
        <v>38880549.310000002</v>
      </c>
      <c r="E39" s="167">
        <v>1549.52</v>
      </c>
      <c r="F39" s="15">
        <f>SUM(C39:E39)</f>
        <v>78846191.569999993</v>
      </c>
      <c r="H39" s="17">
        <v>39964092.739999995</v>
      </c>
      <c r="I39" s="17">
        <v>38880549.310000002</v>
      </c>
      <c r="J39" s="17">
        <v>-1052324.04</v>
      </c>
      <c r="K39" s="17">
        <v>77792318.00999999</v>
      </c>
      <c r="L39" s="7"/>
      <c r="M39" s="9">
        <f>F39-K39</f>
        <v>1053873.5600000024</v>
      </c>
    </row>
    <row r="40" spans="1:13" x14ac:dyDescent="0.25">
      <c r="A40" s="165" t="s">
        <v>43</v>
      </c>
      <c r="B40" s="165"/>
      <c r="C40" s="15"/>
      <c r="D40" s="15"/>
      <c r="E40" s="15"/>
      <c r="F40" s="15">
        <f>SUM(C40:E40)</f>
        <v>0</v>
      </c>
      <c r="H40" s="17"/>
      <c r="I40" s="17"/>
      <c r="J40" s="17"/>
      <c r="K40" s="17">
        <v>0</v>
      </c>
      <c r="L40" s="7"/>
      <c r="M40" s="9">
        <f>F40-K40</f>
        <v>0</v>
      </c>
    </row>
    <row r="41" spans="1:13" x14ac:dyDescent="0.25">
      <c r="A41" s="165" t="s">
        <v>44</v>
      </c>
      <c r="B41" s="165"/>
      <c r="C41" s="15"/>
      <c r="D41" s="15"/>
      <c r="E41" s="15"/>
      <c r="F41" s="15">
        <f>SUM(C41:E41)</f>
        <v>0</v>
      </c>
      <c r="H41" s="17"/>
      <c r="I41" s="17"/>
      <c r="J41" s="17"/>
      <c r="K41" s="17">
        <v>0</v>
      </c>
      <c r="L41" s="7"/>
      <c r="M41" s="9">
        <f>F41-K41</f>
        <v>0</v>
      </c>
    </row>
    <row r="42" spans="1:13" x14ac:dyDescent="0.25">
      <c r="A42" s="166" t="s">
        <v>45</v>
      </c>
      <c r="B42" s="166"/>
      <c r="C42" s="15"/>
      <c r="D42" s="15"/>
      <c r="E42" s="15"/>
      <c r="F42" s="15">
        <f>SUM(C42:E42)</f>
        <v>0</v>
      </c>
      <c r="H42" s="17"/>
      <c r="I42" s="17"/>
      <c r="J42" s="17"/>
      <c r="K42" s="17">
        <v>0</v>
      </c>
      <c r="L42" s="7"/>
      <c r="M42" s="9">
        <f>F42-K42</f>
        <v>0</v>
      </c>
    </row>
    <row r="43" spans="1:13" x14ac:dyDescent="0.25">
      <c r="A43" s="165" t="s">
        <v>46</v>
      </c>
      <c r="B43" s="165"/>
      <c r="C43" s="15"/>
      <c r="D43" s="15"/>
      <c r="E43" s="15"/>
      <c r="F43" s="15">
        <f>SUM(C43:E43)</f>
        <v>0</v>
      </c>
      <c r="H43" s="17"/>
      <c r="I43" s="17"/>
      <c r="J43" s="17"/>
      <c r="K43" s="17">
        <v>0</v>
      </c>
      <c r="L43" s="7"/>
      <c r="M43" s="9">
        <f>F43-K43</f>
        <v>0</v>
      </c>
    </row>
    <row r="44" spans="1:13" x14ac:dyDescent="0.25">
      <c r="A44" s="166" t="s">
        <v>47</v>
      </c>
      <c r="B44" s="166"/>
      <c r="C44" s="15"/>
      <c r="D44" s="15"/>
      <c r="E44" s="15"/>
      <c r="F44" s="15">
        <f>SUM(C44:E44)</f>
        <v>0</v>
      </c>
      <c r="H44" s="17"/>
      <c r="I44" s="17"/>
      <c r="J44" s="17"/>
      <c r="K44" s="17">
        <v>0</v>
      </c>
      <c r="L44" s="7"/>
      <c r="M44" s="9">
        <f>F44-K44</f>
        <v>0</v>
      </c>
    </row>
    <row r="45" spans="1:13" x14ac:dyDescent="0.25">
      <c r="A45" s="165" t="s">
        <v>48</v>
      </c>
      <c r="B45" s="165"/>
      <c r="C45" s="15"/>
      <c r="D45" s="15"/>
      <c r="E45" s="15"/>
      <c r="F45" s="15">
        <f>SUM(C45:E45)</f>
        <v>0</v>
      </c>
      <c r="H45" s="17"/>
      <c r="I45" s="17"/>
      <c r="J45" s="17"/>
      <c r="K45" s="17">
        <v>0</v>
      </c>
      <c r="L45" s="7"/>
      <c r="M45" s="9">
        <f>F45-K45</f>
        <v>0</v>
      </c>
    </row>
    <row r="46" spans="1:13" x14ac:dyDescent="0.25">
      <c r="A46" s="165" t="s">
        <v>49</v>
      </c>
      <c r="B46" s="165"/>
      <c r="C46" s="15"/>
      <c r="D46" s="15"/>
      <c r="E46" s="15"/>
      <c r="F46" s="15">
        <f>SUM(C46:E46)</f>
        <v>0</v>
      </c>
      <c r="H46" s="17"/>
      <c r="I46" s="17"/>
      <c r="J46" s="17"/>
      <c r="K46" s="17">
        <v>0</v>
      </c>
      <c r="L46" s="7"/>
      <c r="M46" s="9">
        <f>F46-K46</f>
        <v>0</v>
      </c>
    </row>
    <row r="47" spans="1:13" x14ac:dyDescent="0.25">
      <c r="A47" s="164" t="s">
        <v>50</v>
      </c>
      <c r="B47" s="164"/>
      <c r="C47" s="24">
        <f>SUM(C13:C46)</f>
        <v>67012444.819999993</v>
      </c>
      <c r="D47" s="25">
        <f>SUM(D13:D46)</f>
        <v>65816398.219999999</v>
      </c>
      <c r="E47" s="25">
        <f>SUM(E13:E46)</f>
        <v>4337.5200000000004</v>
      </c>
      <c r="F47" s="25">
        <f>SUM(F13:F46)</f>
        <v>132833180.56</v>
      </c>
      <c r="G47" s="7"/>
      <c r="H47" s="25">
        <f>SUM(H13:H46)</f>
        <v>67012444.819999993</v>
      </c>
      <c r="I47" s="25">
        <f>SUM(I13:I46)</f>
        <v>65816398.219999999</v>
      </c>
      <c r="J47" s="25">
        <f>SUM(J13:J46)</f>
        <v>-831142.04999999981</v>
      </c>
      <c r="K47" s="25">
        <f>SUM(K13:K46)</f>
        <v>131997700.98999999</v>
      </c>
      <c r="L47" s="7"/>
      <c r="M47" s="26">
        <f>F47-K47</f>
        <v>835479.57000000775</v>
      </c>
    </row>
    <row r="48" spans="1:13" x14ac:dyDescent="0.25">
      <c r="C48" s="4"/>
      <c r="D48" s="4"/>
      <c r="E48" s="4"/>
      <c r="F48" s="4"/>
      <c r="J48" s="4"/>
      <c r="L48" s="7"/>
      <c r="M48" s="7"/>
    </row>
    <row r="49" spans="1:13" x14ac:dyDescent="0.25">
      <c r="A49" s="163" t="s">
        <v>80</v>
      </c>
      <c r="B49" s="162"/>
      <c r="C49" s="155">
        <v>2501824.7999999998</v>
      </c>
      <c r="D49" s="155">
        <v>1734138.15</v>
      </c>
      <c r="E49" s="156"/>
      <c r="F49" s="16">
        <f>SUM(C49:E49)</f>
        <v>4235962.9499999993</v>
      </c>
      <c r="G49" s="161"/>
      <c r="H49" s="160">
        <v>2501824.7999999998</v>
      </c>
      <c r="I49" s="160">
        <v>1734138.15</v>
      </c>
      <c r="J49" s="159"/>
      <c r="K49" s="17">
        <f>SUM(H49:J49)</f>
        <v>4235962.9499999993</v>
      </c>
      <c r="L49" s="7"/>
      <c r="M49" s="9">
        <f>F49-K49</f>
        <v>0</v>
      </c>
    </row>
    <row r="50" spans="1:13" x14ac:dyDescent="0.25">
      <c r="A50" s="158" t="s">
        <v>73</v>
      </c>
      <c r="B50" s="157"/>
      <c r="C50" s="155">
        <v>0</v>
      </c>
      <c r="D50" s="155">
        <v>10000</v>
      </c>
      <c r="E50" s="156"/>
      <c r="F50" s="16">
        <f>SUM(C50:E50)</f>
        <v>10000</v>
      </c>
      <c r="G50" s="7"/>
      <c r="H50" s="155">
        <v>0</v>
      </c>
      <c r="I50" s="155">
        <v>10000</v>
      </c>
      <c r="J50" s="154"/>
      <c r="K50" s="17">
        <f>SUM(H50:J50)</f>
        <v>10000</v>
      </c>
      <c r="L50" s="7"/>
      <c r="M50" s="9">
        <f>F50-K50</f>
        <v>0</v>
      </c>
    </row>
    <row r="51" spans="1:13" x14ac:dyDescent="0.25">
      <c r="A51" s="124" t="s">
        <v>72</v>
      </c>
      <c r="B51" s="124"/>
      <c r="C51" s="24">
        <f>SUM(C47:C50)</f>
        <v>69514269.61999999</v>
      </c>
      <c r="D51" s="24">
        <f>SUM(D47:D50)</f>
        <v>67560536.370000005</v>
      </c>
      <c r="E51" s="24">
        <f>SUM(E47:E50)</f>
        <v>4337.5200000000004</v>
      </c>
      <c r="F51" s="24">
        <f>SUM(F47:F50)</f>
        <v>137079143.50999999</v>
      </c>
      <c r="G51" s="7"/>
      <c r="H51" s="25">
        <f>SUM(H47:H50)</f>
        <v>69514269.61999999</v>
      </c>
      <c r="I51" s="25">
        <f>SUM(I47:I50)</f>
        <v>67560536.370000005</v>
      </c>
      <c r="J51" s="25">
        <f>SUM(J47:J50)</f>
        <v>-831142.04999999981</v>
      </c>
      <c r="K51" s="25">
        <f>SUM(K47:K50)</f>
        <v>136243663.94</v>
      </c>
      <c r="L51" s="7"/>
      <c r="M51" s="26">
        <f>F51-K51</f>
        <v>835479.56999999285</v>
      </c>
    </row>
    <row r="52" spans="1:13" x14ac:dyDescent="0.25">
      <c r="C52" s="4"/>
      <c r="D52" s="4"/>
      <c r="E52" s="4"/>
      <c r="F52" s="4"/>
      <c r="J52" s="4"/>
      <c r="K52" s="153"/>
      <c r="L52" s="153"/>
    </row>
    <row r="53" spans="1:13" x14ac:dyDescent="0.25">
      <c r="A53" s="152" t="s">
        <v>58</v>
      </c>
      <c r="B53" s="151"/>
      <c r="C53" s="150" t="s">
        <v>79</v>
      </c>
      <c r="D53" s="4"/>
      <c r="E53" s="4"/>
      <c r="F53" s="4"/>
      <c r="J53" s="4"/>
    </row>
    <row r="54" spans="1:13" x14ac:dyDescent="0.25">
      <c r="A54" s="149" t="s">
        <v>78</v>
      </c>
      <c r="B54" s="149"/>
      <c r="C54" s="16">
        <v>1029023.65</v>
      </c>
    </row>
    <row r="55" spans="1:13" x14ac:dyDescent="0.25">
      <c r="A55" s="149" t="s">
        <v>77</v>
      </c>
      <c r="B55" s="149"/>
      <c r="C55" s="16">
        <v>-22410</v>
      </c>
    </row>
    <row r="56" spans="1:13" x14ac:dyDescent="0.25">
      <c r="A56" s="149" t="s">
        <v>76</v>
      </c>
      <c r="B56" s="149"/>
      <c r="C56" s="16">
        <v>146915.22999999998</v>
      </c>
    </row>
    <row r="57" spans="1:13" x14ac:dyDescent="0.25">
      <c r="A57" s="149" t="s">
        <v>75</v>
      </c>
      <c r="B57" s="149"/>
      <c r="C57" s="16">
        <v>-1989008.45</v>
      </c>
    </row>
    <row r="58" spans="1:13" x14ac:dyDescent="0.25">
      <c r="A58" s="147"/>
      <c r="B58" s="147"/>
      <c r="C58" s="148">
        <f>SUM(C54:C57)</f>
        <v>-835479.57000000007</v>
      </c>
    </row>
    <row r="59" spans="1:13" x14ac:dyDescent="0.25">
      <c r="A59" s="147"/>
      <c r="B59" s="147"/>
      <c r="C59" s="4"/>
    </row>
    <row r="60" spans="1:13" x14ac:dyDescent="0.25">
      <c r="C60" s="4"/>
      <c r="D60" s="125"/>
      <c r="E60" s="125"/>
      <c r="F60" s="146"/>
      <c r="H60" s="125"/>
      <c r="I60" s="125"/>
      <c r="J60" s="125"/>
    </row>
    <row r="61" spans="1:13" ht="14.25" thickBot="1" x14ac:dyDescent="0.3">
      <c r="C61" s="4"/>
      <c r="D61" s="125"/>
      <c r="E61" s="125"/>
      <c r="F61" s="28"/>
      <c r="H61" s="131"/>
      <c r="I61" s="131"/>
      <c r="J61" s="7"/>
      <c r="K61" s="127"/>
      <c r="L61" s="127"/>
      <c r="M61" s="127"/>
    </row>
    <row r="62" spans="1:13" x14ac:dyDescent="0.25">
      <c r="A62" s="39" t="s">
        <v>51</v>
      </c>
      <c r="C62" s="128" t="s">
        <v>52</v>
      </c>
      <c r="D62" s="128"/>
      <c r="E62" s="28"/>
      <c r="F62" s="28"/>
      <c r="H62" s="128" t="s">
        <v>51</v>
      </c>
      <c r="I62" s="128"/>
      <c r="J62" s="7"/>
      <c r="K62" s="128" t="s">
        <v>52</v>
      </c>
      <c r="L62" s="128"/>
      <c r="M62" s="128"/>
    </row>
    <row r="63" spans="1:13" x14ac:dyDescent="0.25">
      <c r="A63" s="40" t="s">
        <v>53</v>
      </c>
      <c r="C63" s="129" t="s">
        <v>61</v>
      </c>
      <c r="D63" s="129"/>
      <c r="E63" s="4"/>
      <c r="F63" s="4"/>
      <c r="H63" s="130" t="s">
        <v>54</v>
      </c>
      <c r="I63" s="130"/>
      <c r="J63" s="4"/>
      <c r="K63" s="130" t="s">
        <v>55</v>
      </c>
      <c r="L63" s="130"/>
      <c r="M63" s="130"/>
    </row>
    <row r="64" spans="1:13" x14ac:dyDescent="0.25">
      <c r="C64" s="4"/>
      <c r="D64" s="4"/>
      <c r="E64" s="4"/>
      <c r="F64" s="4"/>
      <c r="J64" s="4"/>
    </row>
    <row r="65" spans="1:13" ht="15" customHeight="1" x14ac:dyDescent="0.25">
      <c r="A65" s="145" t="s">
        <v>56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</row>
    <row r="66" spans="1:13" x14ac:dyDescent="0.25">
      <c r="C66" s="4"/>
      <c r="D66" s="4"/>
      <c r="E66" s="4"/>
      <c r="F66" s="4"/>
      <c r="J66" s="4"/>
    </row>
  </sheetData>
  <mergeCells count="63">
    <mergeCell ref="C8:F9"/>
    <mergeCell ref="H8:K9"/>
    <mergeCell ref="M8:M11"/>
    <mergeCell ref="A14:B14"/>
    <mergeCell ref="A15:B15"/>
    <mergeCell ref="A16:B16"/>
    <mergeCell ref="A17:B17"/>
    <mergeCell ref="A18:B18"/>
    <mergeCell ref="A1:M1"/>
    <mergeCell ref="B2:M2"/>
    <mergeCell ref="A3:M3"/>
    <mergeCell ref="A6:B6"/>
    <mergeCell ref="A8:B9"/>
    <mergeCell ref="A10:B10"/>
    <mergeCell ref="C10:E10"/>
    <mergeCell ref="H10:J10"/>
    <mergeCell ref="A11:B11"/>
    <mergeCell ref="A12:B12"/>
    <mergeCell ref="A13:B13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25:B25"/>
    <mergeCell ref="A36:B36"/>
    <mergeCell ref="A37:B37"/>
    <mergeCell ref="A38:B38"/>
    <mergeCell ref="A39:B39"/>
    <mergeCell ref="A40:B40"/>
    <mergeCell ref="A35:B35"/>
    <mergeCell ref="A46:B46"/>
    <mergeCell ref="A47:B47"/>
    <mergeCell ref="K52:L52"/>
    <mergeCell ref="A54:B54"/>
    <mergeCell ref="A55:B55"/>
    <mergeCell ref="A41:B41"/>
    <mergeCell ref="A42:B42"/>
    <mergeCell ref="A43:B43"/>
    <mergeCell ref="A44:B44"/>
    <mergeCell ref="A45:B45"/>
    <mergeCell ref="D60:E60"/>
    <mergeCell ref="H60:J60"/>
    <mergeCell ref="A49:B49"/>
    <mergeCell ref="A51:B51"/>
    <mergeCell ref="A56:B56"/>
    <mergeCell ref="A57:B57"/>
    <mergeCell ref="C63:D63"/>
    <mergeCell ref="H63:I63"/>
    <mergeCell ref="K63:M63"/>
    <mergeCell ref="A65:M65"/>
    <mergeCell ref="D61:E61"/>
    <mergeCell ref="H61:I61"/>
    <mergeCell ref="K61:M61"/>
    <mergeCell ref="C62:D62"/>
    <mergeCell ref="H62:I62"/>
    <mergeCell ref="K62:M62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7181-5D3F-4B74-BE6C-B76165B538C4}">
  <dimension ref="A1:M64"/>
  <sheetViews>
    <sheetView zoomScale="78" zoomScaleNormal="78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2" customWidth="1"/>
    <col min="7" max="7" width="2.7109375" style="2" customWidth="1"/>
    <col min="8" max="11" width="20.7109375" style="2" customWidth="1"/>
    <col min="12" max="12" width="2.7109375" style="2" customWidth="1"/>
    <col min="13" max="13" width="20.7109375" style="7" customWidth="1"/>
    <col min="14" max="16384" width="11.42578125" style="3"/>
  </cols>
  <sheetData>
    <row r="1" spans="1:13" s="178" customFormat="1" ht="18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178" customFormat="1" ht="18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s="178" customFormat="1" ht="26.25" customHeight="1" x14ac:dyDescent="0.25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x14ac:dyDescent="0.25">
      <c r="C4" s="4"/>
      <c r="D4" s="4"/>
      <c r="E4" s="4"/>
      <c r="F4" s="4"/>
      <c r="J4" s="4"/>
    </row>
    <row r="5" spans="1:13" ht="15" customHeight="1" x14ac:dyDescent="0.25">
      <c r="A5" s="194" t="s">
        <v>1</v>
      </c>
      <c r="B5" s="194"/>
      <c r="C5" s="4"/>
      <c r="D5" s="4"/>
      <c r="E5" s="4"/>
      <c r="F5" s="4"/>
      <c r="J5" s="4"/>
    </row>
    <row r="6" spans="1:13" ht="15" customHeight="1" x14ac:dyDescent="0.25">
      <c r="A6" s="193" t="s">
        <v>60</v>
      </c>
      <c r="B6" s="193"/>
      <c r="C6" s="4"/>
      <c r="D6" s="4"/>
      <c r="E6" s="4"/>
      <c r="F6" s="4"/>
      <c r="J6" s="4"/>
    </row>
    <row r="7" spans="1:13" x14ac:dyDescent="0.25">
      <c r="C7" s="4"/>
      <c r="D7" s="4"/>
      <c r="E7" s="4"/>
      <c r="F7" s="4"/>
      <c r="J7" s="4"/>
    </row>
    <row r="8" spans="1:13" ht="15.75" customHeight="1" x14ac:dyDescent="0.25">
      <c r="A8" s="191" t="s">
        <v>2</v>
      </c>
      <c r="B8" s="191"/>
      <c r="C8" s="116" t="s">
        <v>3</v>
      </c>
      <c r="D8" s="116"/>
      <c r="E8" s="116"/>
      <c r="F8" s="116"/>
      <c r="H8" s="116" t="s">
        <v>4</v>
      </c>
      <c r="I8" s="116"/>
      <c r="J8" s="116"/>
      <c r="K8" s="116"/>
      <c r="M8" s="116" t="s">
        <v>15</v>
      </c>
    </row>
    <row r="9" spans="1:13" ht="15.75" customHeight="1" x14ac:dyDescent="0.25">
      <c r="A9" s="191"/>
      <c r="B9" s="191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</row>
    <row r="10" spans="1:13" ht="15.75" customHeight="1" x14ac:dyDescent="0.25">
      <c r="A10" s="192" t="s">
        <v>5</v>
      </c>
      <c r="B10" s="192"/>
      <c r="C10" s="118" t="s">
        <v>6</v>
      </c>
      <c r="D10" s="116"/>
      <c r="E10" s="116"/>
      <c r="F10" s="38" t="s">
        <v>7</v>
      </c>
      <c r="G10" s="5"/>
      <c r="H10" s="118" t="s">
        <v>8</v>
      </c>
      <c r="I10" s="116"/>
      <c r="J10" s="116"/>
      <c r="K10" s="38" t="s">
        <v>9</v>
      </c>
      <c r="L10" s="5"/>
      <c r="M10" s="116"/>
    </row>
    <row r="11" spans="1:13" ht="51.75" customHeight="1" x14ac:dyDescent="0.25">
      <c r="A11" s="191" t="s">
        <v>10</v>
      </c>
      <c r="B11" s="191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</row>
    <row r="12" spans="1:13" x14ac:dyDescent="0.25">
      <c r="A12" s="190"/>
      <c r="B12" s="189"/>
      <c r="C12" s="6"/>
      <c r="D12" s="6"/>
      <c r="E12" s="6"/>
      <c r="F12" s="6"/>
      <c r="J12" s="6"/>
    </row>
    <row r="13" spans="1:13" x14ac:dyDescent="0.25">
      <c r="A13" s="123" t="s">
        <v>16</v>
      </c>
      <c r="B13" s="123"/>
      <c r="C13" s="188"/>
      <c r="D13" s="174"/>
      <c r="E13" s="188"/>
      <c r="F13" s="16">
        <f>SUM(C13:E13)</f>
        <v>0</v>
      </c>
      <c r="H13" s="173"/>
      <c r="I13" s="173"/>
      <c r="J13" s="173"/>
      <c r="K13" s="13">
        <f>SUM(H13:I13)</f>
        <v>0</v>
      </c>
      <c r="M13" s="9">
        <f>F13-K13</f>
        <v>0</v>
      </c>
    </row>
    <row r="14" spans="1:13" x14ac:dyDescent="0.25">
      <c r="A14" s="122" t="s">
        <v>17</v>
      </c>
      <c r="B14" s="122"/>
      <c r="C14" s="11"/>
      <c r="D14" s="12"/>
      <c r="E14" s="11"/>
      <c r="F14" s="16">
        <f>SUM(C14:E14)</f>
        <v>0</v>
      </c>
      <c r="H14" s="13"/>
      <c r="I14" s="13"/>
      <c r="J14" s="13"/>
      <c r="K14" s="13">
        <f>SUM(H14:I14)</f>
        <v>0</v>
      </c>
      <c r="M14" s="9">
        <f>F14-K14</f>
        <v>0</v>
      </c>
    </row>
    <row r="15" spans="1:13" x14ac:dyDescent="0.25">
      <c r="A15" s="122" t="s">
        <v>18</v>
      </c>
      <c r="B15" s="122"/>
      <c r="C15" s="14"/>
      <c r="D15" s="15"/>
      <c r="E15" s="14"/>
      <c r="F15" s="16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9">
        <f>F15-K15</f>
        <v>0</v>
      </c>
    </row>
    <row r="16" spans="1:13" x14ac:dyDescent="0.25">
      <c r="A16" s="122" t="s">
        <v>19</v>
      </c>
      <c r="B16" s="122"/>
      <c r="C16" s="14">
        <v>22844727.799999997</v>
      </c>
      <c r="D16" s="15">
        <v>22808750.260000002</v>
      </c>
      <c r="F16" s="16">
        <f>SUM(C16:E16)</f>
        <v>45653478.060000002</v>
      </c>
      <c r="H16" s="17">
        <v>22844727.799999997</v>
      </c>
      <c r="I16" s="17">
        <v>22808750.260000002</v>
      </c>
      <c r="J16" s="17">
        <v>-662650.45999999985</v>
      </c>
      <c r="K16" s="17">
        <f>SUM(H16:J16)</f>
        <v>44990827.600000001</v>
      </c>
      <c r="M16" s="9">
        <f>F16-K16</f>
        <v>662650.46000000089</v>
      </c>
    </row>
    <row r="17" spans="1:13" x14ac:dyDescent="0.25">
      <c r="A17" s="122" t="s">
        <v>20</v>
      </c>
      <c r="B17" s="122"/>
      <c r="C17" s="14"/>
      <c r="D17" s="15"/>
      <c r="E17" s="15"/>
      <c r="F17" s="16">
        <f>SUM(C17:E17)</f>
        <v>0</v>
      </c>
      <c r="H17" s="17"/>
      <c r="I17" s="17"/>
      <c r="J17" s="17"/>
      <c r="K17" s="17">
        <f>SUM(H17:J17)</f>
        <v>0</v>
      </c>
      <c r="M17" s="9">
        <f>F17-K17</f>
        <v>0</v>
      </c>
    </row>
    <row r="18" spans="1:13" x14ac:dyDescent="0.25">
      <c r="A18" s="123" t="s">
        <v>21</v>
      </c>
      <c r="B18" s="123"/>
      <c r="C18" s="187"/>
      <c r="D18" s="172"/>
      <c r="E18" s="172"/>
      <c r="F18" s="17">
        <f>SUM(C18:E18)</f>
        <v>0</v>
      </c>
      <c r="H18" s="17"/>
      <c r="I18" s="17"/>
      <c r="J18" s="17"/>
      <c r="K18" s="17">
        <f>SUM(H18:J18)</f>
        <v>0</v>
      </c>
      <c r="M18" s="9">
        <f>F18-K18</f>
        <v>0</v>
      </c>
    </row>
    <row r="19" spans="1:13" x14ac:dyDescent="0.25">
      <c r="A19" s="122" t="s">
        <v>22</v>
      </c>
      <c r="B19" s="122"/>
      <c r="C19" s="187"/>
      <c r="D19" s="186"/>
      <c r="E19" s="172"/>
      <c r="F19" s="17">
        <f>SUM(C19:E19)</f>
        <v>0</v>
      </c>
      <c r="H19" s="17"/>
      <c r="I19" s="17"/>
      <c r="J19" s="17"/>
      <c r="K19" s="17">
        <f>SUM(H19:J19)</f>
        <v>0</v>
      </c>
      <c r="M19" s="9">
        <f>F19-K19</f>
        <v>0</v>
      </c>
    </row>
    <row r="20" spans="1:13" x14ac:dyDescent="0.25">
      <c r="A20" s="122" t="s">
        <v>23</v>
      </c>
      <c r="B20" s="122"/>
      <c r="C20" s="14"/>
      <c r="D20" s="15"/>
      <c r="E20" s="15"/>
      <c r="F20" s="16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9">
        <f>F20-K20</f>
        <v>0</v>
      </c>
    </row>
    <row r="21" spans="1:13" x14ac:dyDescent="0.25">
      <c r="A21" s="122" t="s">
        <v>24</v>
      </c>
      <c r="B21" s="122"/>
      <c r="C21" s="14"/>
      <c r="D21" s="15"/>
      <c r="E21" s="15"/>
      <c r="F21" s="16">
        <f>SUM(C21:E21)</f>
        <v>0</v>
      </c>
      <c r="H21" s="17"/>
      <c r="I21" s="17"/>
      <c r="J21" s="17"/>
      <c r="K21" s="17">
        <f>SUM(H21:J21)</f>
        <v>0</v>
      </c>
      <c r="M21" s="9">
        <f>F21-K21</f>
        <v>0</v>
      </c>
    </row>
    <row r="22" spans="1:13" x14ac:dyDescent="0.25">
      <c r="A22" s="123" t="s">
        <v>25</v>
      </c>
      <c r="B22" s="123"/>
      <c r="C22" s="14"/>
      <c r="D22" s="15"/>
      <c r="E22" s="15"/>
      <c r="F22" s="16">
        <f>SUM(C22:E22)</f>
        <v>0</v>
      </c>
      <c r="H22" s="17"/>
      <c r="I22" s="17"/>
      <c r="J22" s="17"/>
      <c r="K22" s="17">
        <f>SUM(H22:J22)</f>
        <v>0</v>
      </c>
      <c r="M22" s="9">
        <f>F22-K22</f>
        <v>0</v>
      </c>
    </row>
    <row r="23" spans="1:13" x14ac:dyDescent="0.25">
      <c r="A23" s="122" t="s">
        <v>26</v>
      </c>
      <c r="B23" s="122"/>
      <c r="C23" s="14">
        <v>3214387.42</v>
      </c>
      <c r="D23" s="15">
        <v>3221836.0300000003</v>
      </c>
      <c r="E23" s="15"/>
      <c r="F23" s="16">
        <f>SUM(C23:E23)</f>
        <v>6436223.4500000002</v>
      </c>
      <c r="G23" s="7"/>
      <c r="H23" s="17">
        <v>3214387.4200000004</v>
      </c>
      <c r="I23" s="17">
        <v>3221836.0300000003</v>
      </c>
      <c r="J23" s="17">
        <v>-141769.79999999999</v>
      </c>
      <c r="K23" s="17">
        <f>SUM(H23:J23)</f>
        <v>6294453.6500000013</v>
      </c>
      <c r="L23" s="7"/>
      <c r="M23" s="9">
        <f>F23-K23</f>
        <v>141769.79999999888</v>
      </c>
    </row>
    <row r="24" spans="1:13" x14ac:dyDescent="0.25">
      <c r="A24" s="122" t="s">
        <v>27</v>
      </c>
      <c r="B24" s="122"/>
      <c r="C24" s="14"/>
      <c r="D24" s="15"/>
      <c r="E24" s="15"/>
      <c r="F24" s="16">
        <f>SUM(C24:E24)</f>
        <v>0</v>
      </c>
      <c r="H24" s="17"/>
      <c r="I24" s="17"/>
      <c r="J24" s="17">
        <v>135605.68000000002</v>
      </c>
      <c r="K24" s="17">
        <f>SUM(H24:J24)</f>
        <v>135605.68000000002</v>
      </c>
      <c r="M24" s="9">
        <f>F24-K24</f>
        <v>-135605.68000000002</v>
      </c>
    </row>
    <row r="25" spans="1:13" x14ac:dyDescent="0.25">
      <c r="A25" s="122" t="s">
        <v>28</v>
      </c>
      <c r="B25" s="122"/>
      <c r="C25" s="14"/>
      <c r="D25" s="15"/>
      <c r="E25" s="15"/>
      <c r="F25" s="16">
        <f>SUM(C25:E25)</f>
        <v>0</v>
      </c>
      <c r="H25" s="17"/>
      <c r="I25" s="17"/>
      <c r="J25" s="17"/>
      <c r="K25" s="17">
        <f>SUM(H25:J25)</f>
        <v>0</v>
      </c>
      <c r="M25" s="9">
        <f>F25-K25</f>
        <v>0</v>
      </c>
    </row>
    <row r="26" spans="1:13" x14ac:dyDescent="0.25">
      <c r="A26" s="122" t="s">
        <v>29</v>
      </c>
      <c r="B26" s="122"/>
      <c r="C26" s="14">
        <v>821539.45000000007</v>
      </c>
      <c r="D26" s="15">
        <v>811802.12000000011</v>
      </c>
      <c r="E26" s="15"/>
      <c r="F26" s="16">
        <f>SUM(C26:E26)</f>
        <v>1633341.5700000003</v>
      </c>
      <c r="H26" s="17">
        <v>821539.45000000019</v>
      </c>
      <c r="I26" s="17">
        <v>811802.12000000011</v>
      </c>
      <c r="J26" s="17">
        <v>-39821.18</v>
      </c>
      <c r="K26" s="17">
        <f>SUM(H26:J26)</f>
        <v>1593520.3900000004</v>
      </c>
      <c r="M26" s="9">
        <f>F26-K26</f>
        <v>39821.179999999935</v>
      </c>
    </row>
    <row r="27" spans="1:13" x14ac:dyDescent="0.25">
      <c r="A27" s="122" t="s">
        <v>30</v>
      </c>
      <c r="B27" s="122"/>
      <c r="C27" s="14"/>
      <c r="D27" s="15"/>
      <c r="E27" s="15"/>
      <c r="F27" s="16">
        <f>SUM(C27:E27)</f>
        <v>0</v>
      </c>
      <c r="H27" s="17"/>
      <c r="I27" s="17"/>
      <c r="J27" s="17"/>
      <c r="K27" s="17">
        <f>SUM(H27:J27)</f>
        <v>0</v>
      </c>
      <c r="M27" s="9">
        <f>F27-K27</f>
        <v>0</v>
      </c>
    </row>
    <row r="28" spans="1:13" ht="15" customHeight="1" x14ac:dyDescent="0.25">
      <c r="A28" s="122" t="s">
        <v>31</v>
      </c>
      <c r="B28" s="122"/>
      <c r="C28" s="14"/>
      <c r="D28" s="15"/>
      <c r="E28" s="15"/>
      <c r="F28" s="16">
        <f>SUM(C28:E28)</f>
        <v>0</v>
      </c>
      <c r="H28" s="17"/>
      <c r="I28" s="17"/>
      <c r="J28" s="17"/>
      <c r="K28" s="17">
        <f>SUM(H28:J28)</f>
        <v>0</v>
      </c>
      <c r="M28" s="9">
        <f>F28-K28</f>
        <v>0</v>
      </c>
    </row>
    <row r="29" spans="1:13" ht="15" customHeight="1" x14ac:dyDescent="0.25">
      <c r="A29" s="122" t="s">
        <v>32</v>
      </c>
      <c r="B29" s="122"/>
      <c r="C29" s="14"/>
      <c r="D29" s="15"/>
      <c r="E29" s="15"/>
      <c r="F29" s="16">
        <f>SUM(C29:E29)</f>
        <v>0</v>
      </c>
      <c r="H29" s="17"/>
      <c r="I29" s="17"/>
      <c r="J29" s="17"/>
      <c r="K29" s="17">
        <f>SUM(H29:J29)</f>
        <v>0</v>
      </c>
      <c r="M29" s="9">
        <f>F29-K29</f>
        <v>0</v>
      </c>
    </row>
    <row r="30" spans="1:13" x14ac:dyDescent="0.25">
      <c r="A30" s="123" t="s">
        <v>33</v>
      </c>
      <c r="B30" s="123"/>
      <c r="C30" s="14"/>
      <c r="D30" s="15"/>
      <c r="E30" s="15"/>
      <c r="F30" s="16">
        <f>SUM(C30:E30)</f>
        <v>0</v>
      </c>
      <c r="H30" s="17"/>
      <c r="I30" s="17"/>
      <c r="J30" s="17"/>
      <c r="K30" s="17">
        <f>SUM(H30:J30)</f>
        <v>0</v>
      </c>
      <c r="M30" s="9">
        <f>F30-K30</f>
        <v>0</v>
      </c>
    </row>
    <row r="31" spans="1:13" x14ac:dyDescent="0.25">
      <c r="A31" s="19" t="s">
        <v>34</v>
      </c>
      <c r="B31" s="20"/>
      <c r="C31" s="14"/>
      <c r="D31" s="15"/>
      <c r="E31" s="15"/>
      <c r="F31" s="16">
        <f>SUM(C31:E31)</f>
        <v>0</v>
      </c>
      <c r="H31" s="17"/>
      <c r="I31" s="17"/>
      <c r="J31" s="17"/>
      <c r="K31" s="17">
        <f>SUM(H31:J31)</f>
        <v>0</v>
      </c>
      <c r="M31" s="9">
        <f>F31-K31</f>
        <v>0</v>
      </c>
    </row>
    <row r="32" spans="1:13" x14ac:dyDescent="0.25">
      <c r="A32" s="19" t="s">
        <v>35</v>
      </c>
      <c r="B32" s="20"/>
      <c r="C32" s="14"/>
      <c r="D32" s="15"/>
      <c r="E32" s="15"/>
      <c r="F32" s="16">
        <f>SUM(C32:E32)</f>
        <v>0</v>
      </c>
      <c r="H32" s="17"/>
      <c r="I32" s="17"/>
      <c r="J32" s="17"/>
      <c r="K32" s="17">
        <f>SUM(H32:J32)</f>
        <v>0</v>
      </c>
      <c r="M32" s="9">
        <f>F32-K32</f>
        <v>0</v>
      </c>
    </row>
    <row r="33" spans="1:13" x14ac:dyDescent="0.25">
      <c r="A33" s="21" t="s">
        <v>36</v>
      </c>
      <c r="B33" s="22"/>
      <c r="C33" s="14"/>
      <c r="D33" s="15"/>
      <c r="E33" s="15"/>
      <c r="F33" s="16">
        <f>SUM(C33:E33)</f>
        <v>0</v>
      </c>
      <c r="H33" s="17"/>
      <c r="I33" s="17"/>
      <c r="J33" s="17"/>
      <c r="K33" s="17">
        <f>SUM(H33:J33)</f>
        <v>0</v>
      </c>
      <c r="M33" s="9">
        <f>F33-K33</f>
        <v>0</v>
      </c>
    </row>
    <row r="34" spans="1:13" x14ac:dyDescent="0.25">
      <c r="A34" s="21" t="s">
        <v>37</v>
      </c>
      <c r="B34" s="22"/>
      <c r="C34" s="14"/>
      <c r="D34" s="15"/>
      <c r="E34" s="15"/>
      <c r="F34" s="16">
        <f>SUM(C34:E34)</f>
        <v>0</v>
      </c>
      <c r="H34" s="17"/>
      <c r="I34" s="17"/>
      <c r="J34" s="17"/>
      <c r="K34" s="17">
        <f>SUM(H34:J34)</f>
        <v>0</v>
      </c>
      <c r="M34" s="9">
        <f>F34-K34</f>
        <v>0</v>
      </c>
    </row>
    <row r="35" spans="1:13" x14ac:dyDescent="0.25">
      <c r="A35" s="123" t="s">
        <v>38</v>
      </c>
      <c r="B35" s="123"/>
      <c r="C35" s="14"/>
      <c r="D35" s="15"/>
      <c r="E35" s="15"/>
      <c r="F35" s="16">
        <f>SUM(C35:E35)</f>
        <v>0</v>
      </c>
      <c r="H35" s="17"/>
      <c r="I35" s="17"/>
      <c r="J35" s="17"/>
      <c r="K35" s="17">
        <f>SUM(H35:J35)</f>
        <v>0</v>
      </c>
      <c r="M35" s="9">
        <f>F35-K35</f>
        <v>0</v>
      </c>
    </row>
    <row r="36" spans="1:13" x14ac:dyDescent="0.25">
      <c r="A36" s="122" t="s">
        <v>39</v>
      </c>
      <c r="B36" s="122"/>
      <c r="C36" s="14"/>
      <c r="D36" s="15"/>
      <c r="E36" s="15"/>
      <c r="F36" s="16">
        <f>SUM(C36:E36)</f>
        <v>0</v>
      </c>
      <c r="H36" s="17"/>
      <c r="I36" s="17"/>
      <c r="J36" s="17"/>
      <c r="K36" s="17">
        <f>SUM(H36:J36)</f>
        <v>0</v>
      </c>
      <c r="M36" s="9">
        <f>F36-K36</f>
        <v>0</v>
      </c>
    </row>
    <row r="37" spans="1:13" x14ac:dyDescent="0.25">
      <c r="A37" s="122" t="s">
        <v>40</v>
      </c>
      <c r="B37" s="122"/>
      <c r="C37" s="14"/>
      <c r="D37" s="15"/>
      <c r="E37" s="23"/>
      <c r="F37" s="16">
        <f>SUM(C37:E37)</f>
        <v>0</v>
      </c>
      <c r="H37" s="17"/>
      <c r="I37" s="17"/>
      <c r="J37" s="17">
        <v>488925.95</v>
      </c>
      <c r="K37" s="17">
        <f>SUM(H37:J37)</f>
        <v>488925.95</v>
      </c>
      <c r="M37" s="9">
        <f>F37-K37</f>
        <v>-488925.95</v>
      </c>
    </row>
    <row r="38" spans="1:13" x14ac:dyDescent="0.25">
      <c r="A38" s="122" t="s">
        <v>41</v>
      </c>
      <c r="B38" s="122"/>
      <c r="C38" s="14"/>
      <c r="D38" s="15"/>
      <c r="E38" s="23"/>
      <c r="F38" s="16">
        <f>SUM(C38:E38)</f>
        <v>0</v>
      </c>
      <c r="H38" s="17"/>
      <c r="I38" s="17"/>
      <c r="J38" s="17">
        <v>379826.92</v>
      </c>
      <c r="K38" s="17">
        <f>SUM(H38:J38)</f>
        <v>379826.92</v>
      </c>
      <c r="M38" s="9">
        <f>F38-K38</f>
        <v>-379826.92</v>
      </c>
    </row>
    <row r="39" spans="1:13" x14ac:dyDescent="0.25">
      <c r="A39" s="122" t="s">
        <v>42</v>
      </c>
      <c r="B39" s="122"/>
      <c r="C39" s="18">
        <v>38617107.600000009</v>
      </c>
      <c r="D39" s="15">
        <v>38314102.57</v>
      </c>
      <c r="E39" s="23"/>
      <c r="F39" s="16">
        <f>SUM(C39:E39)</f>
        <v>76931210.170000017</v>
      </c>
      <c r="H39" s="17">
        <v>38617107.600000001</v>
      </c>
      <c r="I39" s="17">
        <v>38314102.57</v>
      </c>
      <c r="J39" s="17">
        <v>-952691.89</v>
      </c>
      <c r="K39" s="17">
        <f>SUM(H39:J39)</f>
        <v>75978518.280000001</v>
      </c>
      <c r="M39" s="9">
        <f>F39-K39</f>
        <v>952691.8900000155</v>
      </c>
    </row>
    <row r="40" spans="1:13" x14ac:dyDescent="0.25">
      <c r="A40" s="122" t="s">
        <v>43</v>
      </c>
      <c r="B40" s="122"/>
      <c r="C40" s="14"/>
      <c r="D40" s="15"/>
      <c r="E40" s="15"/>
      <c r="F40" s="16">
        <f>SUM(C40:E40)</f>
        <v>0</v>
      </c>
      <c r="H40" s="17"/>
      <c r="I40" s="17"/>
      <c r="J40" s="17"/>
      <c r="K40" s="17">
        <f>SUM(H40:J40)</f>
        <v>0</v>
      </c>
      <c r="M40" s="9">
        <f>F40-K40</f>
        <v>0</v>
      </c>
    </row>
    <row r="41" spans="1:13" x14ac:dyDescent="0.25">
      <c r="A41" s="122" t="s">
        <v>44</v>
      </c>
      <c r="B41" s="122"/>
      <c r="C41" s="14"/>
      <c r="D41" s="15"/>
      <c r="E41" s="15"/>
      <c r="F41" s="16">
        <f>SUM(C41:E41)</f>
        <v>0</v>
      </c>
      <c r="H41" s="17"/>
      <c r="I41" s="17"/>
      <c r="J41" s="17"/>
      <c r="K41" s="17">
        <f>SUM(H41:J41)</f>
        <v>0</v>
      </c>
      <c r="M41" s="9">
        <f>F41-K41</f>
        <v>0</v>
      </c>
    </row>
    <row r="42" spans="1:13" x14ac:dyDescent="0.25">
      <c r="A42" s="123" t="s">
        <v>45</v>
      </c>
      <c r="B42" s="123"/>
      <c r="C42" s="14"/>
      <c r="D42" s="15"/>
      <c r="E42" s="15"/>
      <c r="F42" s="16">
        <f>SUM(C42:E42)</f>
        <v>0</v>
      </c>
      <c r="H42" s="17"/>
      <c r="I42" s="17"/>
      <c r="J42" s="17"/>
      <c r="K42" s="17">
        <f>SUM(H42:J42)</f>
        <v>0</v>
      </c>
      <c r="M42" s="9">
        <f>F42-K42</f>
        <v>0</v>
      </c>
    </row>
    <row r="43" spans="1:13" x14ac:dyDescent="0.25">
      <c r="A43" s="122" t="s">
        <v>46</v>
      </c>
      <c r="B43" s="122"/>
      <c r="C43" s="14"/>
      <c r="D43" s="15"/>
      <c r="E43" s="15"/>
      <c r="F43" s="16">
        <f>SUM(C43:E43)</f>
        <v>0</v>
      </c>
      <c r="H43" s="17"/>
      <c r="I43" s="17"/>
      <c r="J43" s="17"/>
      <c r="K43" s="17">
        <f>SUM(H43:J43)</f>
        <v>0</v>
      </c>
      <c r="M43" s="9">
        <f>F43-K43</f>
        <v>0</v>
      </c>
    </row>
    <row r="44" spans="1:13" x14ac:dyDescent="0.25">
      <c r="A44" s="123" t="s">
        <v>47</v>
      </c>
      <c r="B44" s="123"/>
      <c r="C44" s="14"/>
      <c r="D44" s="15"/>
      <c r="E44" s="15"/>
      <c r="F44" s="16">
        <f>SUM(C44:E44)</f>
        <v>0</v>
      </c>
      <c r="H44" s="17"/>
      <c r="I44" s="17"/>
      <c r="J44" s="17"/>
      <c r="K44" s="17">
        <f>SUM(H44:J44)</f>
        <v>0</v>
      </c>
      <c r="M44" s="9">
        <f>F44-K44</f>
        <v>0</v>
      </c>
    </row>
    <row r="45" spans="1:13" x14ac:dyDescent="0.25">
      <c r="A45" s="122" t="s">
        <v>48</v>
      </c>
      <c r="B45" s="122"/>
      <c r="C45" s="14"/>
      <c r="D45" s="15"/>
      <c r="E45" s="15"/>
      <c r="F45" s="16">
        <f>SUM(C45:E45)</f>
        <v>0</v>
      </c>
      <c r="H45" s="17"/>
      <c r="I45" s="17"/>
      <c r="J45" s="17"/>
      <c r="K45" s="17">
        <f>SUM(H45:J45)</f>
        <v>0</v>
      </c>
      <c r="M45" s="9">
        <f>F45-K45</f>
        <v>0</v>
      </c>
    </row>
    <row r="46" spans="1:13" x14ac:dyDescent="0.25">
      <c r="A46" s="122" t="s">
        <v>49</v>
      </c>
      <c r="B46" s="122"/>
      <c r="C46" s="14"/>
      <c r="D46" s="15"/>
      <c r="E46" s="15"/>
      <c r="F46" s="16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9">
        <f>F46-K46</f>
        <v>0</v>
      </c>
    </row>
    <row r="47" spans="1:13" x14ac:dyDescent="0.25">
      <c r="A47" s="124" t="s">
        <v>50</v>
      </c>
      <c r="B47" s="124"/>
      <c r="C47" s="24">
        <f>SUM(C13:C46)</f>
        <v>65497762.270000011</v>
      </c>
      <c r="D47" s="25">
        <f>SUM(D13:D46)</f>
        <v>65156490.980000004</v>
      </c>
      <c r="E47" s="25">
        <f>SUM(E13:E46)</f>
        <v>0</v>
      </c>
      <c r="F47" s="25">
        <f>SUM(F13:F46)</f>
        <v>130654253.25000003</v>
      </c>
      <c r="H47" s="25">
        <f>SUM(H13:H46)</f>
        <v>65497762.269999996</v>
      </c>
      <c r="I47" s="25">
        <f>SUM(I13:I46)</f>
        <v>65156490.980000004</v>
      </c>
      <c r="J47" s="25">
        <f>SUM(J13:J46)</f>
        <v>-792574.7799999998</v>
      </c>
      <c r="K47" s="25">
        <f>SUM(K13:K46)</f>
        <v>129861678.47</v>
      </c>
      <c r="M47" s="26">
        <f>F47-K47</f>
        <v>792574.78000003099</v>
      </c>
    </row>
    <row r="48" spans="1:13" x14ac:dyDescent="0.25">
      <c r="C48" s="4"/>
      <c r="D48" s="4"/>
      <c r="E48" s="4"/>
      <c r="F48" s="4"/>
      <c r="J48" s="4"/>
    </row>
    <row r="49" spans="1:13" x14ac:dyDescent="0.25">
      <c r="A49" s="163" t="s">
        <v>80</v>
      </c>
      <c r="B49" s="162"/>
      <c r="C49" s="160">
        <v>2115451.59</v>
      </c>
      <c r="D49" s="160">
        <v>1728103.81</v>
      </c>
      <c r="E49" s="160"/>
      <c r="F49" s="16">
        <f>SUM(C49:E49)</f>
        <v>3843555.4</v>
      </c>
      <c r="G49" s="185"/>
      <c r="H49" s="160">
        <v>2115451.59</v>
      </c>
      <c r="I49" s="160">
        <v>1728103.81</v>
      </c>
      <c r="J49" s="160"/>
      <c r="K49" s="17">
        <f>SUM(H49:J49)</f>
        <v>3843555.4</v>
      </c>
      <c r="M49" s="9">
        <f>F49-K49</f>
        <v>0</v>
      </c>
    </row>
    <row r="50" spans="1:13" x14ac:dyDescent="0.25">
      <c r="A50" s="158" t="s">
        <v>73</v>
      </c>
      <c r="B50" s="157"/>
      <c r="C50" s="155">
        <v>3795565.38</v>
      </c>
      <c r="D50" s="155">
        <v>1110297.8</v>
      </c>
      <c r="E50" s="155"/>
      <c r="F50" s="16">
        <f>SUM(C50:E50)</f>
        <v>4905863.18</v>
      </c>
      <c r="H50" s="155">
        <v>3795565.38</v>
      </c>
      <c r="I50" s="155">
        <v>1110297.8</v>
      </c>
      <c r="J50" s="155"/>
      <c r="K50" s="17">
        <f>SUM(H50:J50)</f>
        <v>4905863.18</v>
      </c>
      <c r="M50" s="9">
        <f>F50-K50</f>
        <v>0</v>
      </c>
    </row>
    <row r="51" spans="1:13" x14ac:dyDescent="0.25">
      <c r="A51" s="124" t="s">
        <v>72</v>
      </c>
      <c r="B51" s="124"/>
      <c r="C51" s="24">
        <f>SUM(C47:C50)</f>
        <v>71408779.24000001</v>
      </c>
      <c r="D51" s="24">
        <f>SUM(D47:D50)</f>
        <v>67994892.590000004</v>
      </c>
      <c r="E51" s="24">
        <f>SUM(E47:E50)</f>
        <v>0</v>
      </c>
      <c r="F51" s="24">
        <f>SUM(F47:F50)</f>
        <v>139403671.83000004</v>
      </c>
      <c r="H51" s="25">
        <f>SUM(H47:H50)</f>
        <v>71408779.239999995</v>
      </c>
      <c r="I51" s="25">
        <f>SUM(I47:I50)</f>
        <v>67994892.590000004</v>
      </c>
      <c r="J51" s="25">
        <f>SUM(J47:J50)</f>
        <v>-792574.7799999998</v>
      </c>
      <c r="K51" s="25">
        <f>SUM(K47:K50)</f>
        <v>138611097.05000001</v>
      </c>
      <c r="M51" s="25">
        <f>SUM(M47:M50)</f>
        <v>792574.78000003099</v>
      </c>
    </row>
    <row r="52" spans="1:13" x14ac:dyDescent="0.25">
      <c r="C52" s="4"/>
      <c r="D52" s="4"/>
      <c r="E52" s="4"/>
      <c r="F52" s="4"/>
      <c r="J52" s="4"/>
    </row>
    <row r="53" spans="1:13" x14ac:dyDescent="0.25">
      <c r="A53" s="184" t="s">
        <v>58</v>
      </c>
      <c r="B53" s="183"/>
      <c r="C53" s="37" t="s">
        <v>79</v>
      </c>
      <c r="D53" s="4"/>
      <c r="E53" s="4"/>
      <c r="F53" s="4"/>
      <c r="J53" s="4"/>
    </row>
    <row r="54" spans="1:13" x14ac:dyDescent="0.25">
      <c r="A54" s="149" t="s">
        <v>78</v>
      </c>
      <c r="B54" s="149"/>
      <c r="C54" s="16">
        <v>1098951.47</v>
      </c>
    </row>
    <row r="55" spans="1:13" x14ac:dyDescent="0.25">
      <c r="A55" s="149" t="s">
        <v>82</v>
      </c>
      <c r="B55" s="149"/>
      <c r="C55" s="16">
        <v>-1891526.25</v>
      </c>
    </row>
    <row r="56" spans="1:13" x14ac:dyDescent="0.25">
      <c r="A56" s="27"/>
      <c r="B56" s="27"/>
      <c r="C56" s="148">
        <f>SUM(C54:C55)</f>
        <v>-792574.78</v>
      </c>
    </row>
    <row r="57" spans="1:13" x14ac:dyDescent="0.25">
      <c r="A57" s="27"/>
      <c r="B57" s="27"/>
      <c r="C57" s="4"/>
    </row>
    <row r="58" spans="1:13" x14ac:dyDescent="0.25">
      <c r="C58" s="4"/>
      <c r="D58" s="125"/>
      <c r="E58" s="125"/>
      <c r="F58" s="6"/>
      <c r="H58" s="125"/>
      <c r="I58" s="125"/>
      <c r="J58" s="125"/>
    </row>
    <row r="59" spans="1:13" ht="14.25" thickBot="1" x14ac:dyDescent="0.3">
      <c r="C59" s="4"/>
      <c r="D59" s="125"/>
      <c r="E59" s="125"/>
      <c r="F59" s="28"/>
      <c r="H59" s="131"/>
      <c r="I59" s="131"/>
      <c r="J59" s="7"/>
      <c r="K59" s="127"/>
      <c r="L59" s="127"/>
      <c r="M59" s="127"/>
    </row>
    <row r="60" spans="1:13" x14ac:dyDescent="0.25">
      <c r="A60" s="29" t="s">
        <v>51</v>
      </c>
      <c r="C60" s="128" t="s">
        <v>52</v>
      </c>
      <c r="D60" s="128"/>
      <c r="E60" s="28"/>
      <c r="F60" s="28"/>
      <c r="H60" s="128" t="s">
        <v>51</v>
      </c>
      <c r="I60" s="128"/>
      <c r="J60" s="7"/>
      <c r="K60" s="128" t="s">
        <v>52</v>
      </c>
      <c r="L60" s="128"/>
      <c r="M60" s="128"/>
    </row>
    <row r="61" spans="1:13" x14ac:dyDescent="0.25">
      <c r="A61" s="1" t="s">
        <v>53</v>
      </c>
      <c r="C61" s="129" t="s">
        <v>61</v>
      </c>
      <c r="D61" s="129"/>
      <c r="E61" s="4"/>
      <c r="F61" s="4"/>
      <c r="H61" s="130" t="s">
        <v>54</v>
      </c>
      <c r="I61" s="130"/>
      <c r="J61" s="4"/>
      <c r="K61" s="130" t="s">
        <v>55</v>
      </c>
      <c r="L61" s="130"/>
      <c r="M61" s="130"/>
    </row>
    <row r="62" spans="1:13" x14ac:dyDescent="0.25">
      <c r="C62" s="4"/>
      <c r="D62" s="4"/>
      <c r="E62" s="4"/>
      <c r="F62" s="4"/>
      <c r="J62" s="4"/>
    </row>
    <row r="63" spans="1:13" ht="15" customHeight="1" x14ac:dyDescent="0.25">
      <c r="A63" s="182" t="s">
        <v>56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</row>
    <row r="64" spans="1:13" x14ac:dyDescent="0.25">
      <c r="C64" s="4"/>
      <c r="D64" s="4"/>
      <c r="E64" s="4"/>
      <c r="F64" s="4"/>
      <c r="J64" s="4"/>
    </row>
  </sheetData>
  <mergeCells count="60">
    <mergeCell ref="A1:M1"/>
    <mergeCell ref="B2:M2"/>
    <mergeCell ref="A3:M3"/>
    <mergeCell ref="A6:B6"/>
    <mergeCell ref="A8:B9"/>
    <mergeCell ref="C8:F9"/>
    <mergeCell ref="H8:K9"/>
    <mergeCell ref="M8:M11"/>
    <mergeCell ref="A19:B19"/>
    <mergeCell ref="A10:B10"/>
    <mergeCell ref="C10:E10"/>
    <mergeCell ref="H10:J10"/>
    <mergeCell ref="A11:B11"/>
    <mergeCell ref="A12:B12"/>
    <mergeCell ref="A13:B13"/>
    <mergeCell ref="A14:B14"/>
    <mergeCell ref="A15:B15"/>
    <mergeCell ref="A16:B16"/>
    <mergeCell ref="A17:B17"/>
    <mergeCell ref="A18:B18"/>
    <mergeCell ref="A46:B46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47:B47"/>
    <mergeCell ref="A54:B54"/>
    <mergeCell ref="D58:E58"/>
    <mergeCell ref="H58:J58"/>
    <mergeCell ref="A49:B49"/>
    <mergeCell ref="A51:B51"/>
    <mergeCell ref="A55:B55"/>
    <mergeCell ref="A63:M63"/>
    <mergeCell ref="K59:M59"/>
    <mergeCell ref="C60:D60"/>
    <mergeCell ref="H60:I60"/>
    <mergeCell ref="K60:M60"/>
    <mergeCell ref="C61:D61"/>
    <mergeCell ref="H61:I61"/>
    <mergeCell ref="K61:M61"/>
    <mergeCell ref="D59:E59"/>
    <mergeCell ref="H59:I59"/>
  </mergeCells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EC09F-7CA4-4DB9-B731-406FAD96A143}">
  <dimension ref="A1:M66"/>
  <sheetViews>
    <sheetView zoomScale="85" zoomScaleNormal="85" workbookViewId="0">
      <selection sqref="A1:M1"/>
    </sheetView>
  </sheetViews>
  <sheetFormatPr baseColWidth="10" defaultRowHeight="13.5" x14ac:dyDescent="0.25"/>
  <cols>
    <col min="1" max="1" width="51" style="2" customWidth="1"/>
    <col min="2" max="2" width="25" style="2" customWidth="1"/>
    <col min="3" max="6" width="20.7109375" style="2" customWidth="1"/>
    <col min="7" max="7" width="2.7109375" style="2" customWidth="1"/>
    <col min="8" max="11" width="20.7109375" style="2" customWidth="1"/>
    <col min="12" max="12" width="2.7109375" style="2" customWidth="1"/>
    <col min="13" max="13" width="20.7109375" style="7" customWidth="1"/>
    <col min="14" max="16384" width="11.42578125" style="3"/>
  </cols>
  <sheetData>
    <row r="1" spans="1:13" s="178" customFormat="1" ht="18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s="178" customFormat="1" ht="18" x14ac:dyDescent="0.25">
      <c r="A2" s="181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s="178" customFormat="1" ht="26.25" customHeight="1" x14ac:dyDescent="0.25">
      <c r="A3" s="179" t="s">
        <v>57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s="178" customFormat="1" ht="18" x14ac:dyDescent="0.25">
      <c r="A4" s="181"/>
      <c r="B4" s="181"/>
      <c r="C4" s="204"/>
      <c r="D4" s="204"/>
      <c r="E4" s="204"/>
      <c r="F4" s="204"/>
      <c r="G4" s="181"/>
      <c r="H4" s="181"/>
      <c r="I4" s="181"/>
      <c r="J4" s="204"/>
      <c r="K4" s="181"/>
      <c r="L4" s="181"/>
      <c r="M4" s="203"/>
    </row>
    <row r="5" spans="1:13" ht="15" customHeight="1" x14ac:dyDescent="0.25">
      <c r="A5" s="7" t="s">
        <v>1</v>
      </c>
      <c r="B5" s="7"/>
      <c r="C5" s="4"/>
      <c r="D5" s="4"/>
      <c r="E5" s="4"/>
      <c r="F5" s="4"/>
      <c r="J5" s="4"/>
    </row>
    <row r="6" spans="1:13" ht="15" customHeight="1" x14ac:dyDescent="0.25">
      <c r="A6" s="177" t="s">
        <v>62</v>
      </c>
      <c r="B6" s="177"/>
      <c r="C6" s="4"/>
      <c r="D6" s="4"/>
      <c r="E6" s="4"/>
      <c r="F6" s="4"/>
      <c r="J6" s="4"/>
    </row>
    <row r="7" spans="1:13" x14ac:dyDescent="0.25">
      <c r="C7" s="4"/>
      <c r="D7" s="4"/>
      <c r="E7" s="4"/>
      <c r="F7" s="4"/>
      <c r="J7" s="4"/>
    </row>
    <row r="8" spans="1:13" ht="15.75" customHeight="1" x14ac:dyDescent="0.25">
      <c r="A8" s="115" t="s">
        <v>2</v>
      </c>
      <c r="B8" s="115"/>
      <c r="C8" s="116" t="s">
        <v>3</v>
      </c>
      <c r="D8" s="116"/>
      <c r="E8" s="116"/>
      <c r="F8" s="116"/>
      <c r="H8" s="116" t="s">
        <v>4</v>
      </c>
      <c r="I8" s="116"/>
      <c r="J8" s="116"/>
      <c r="K8" s="116"/>
      <c r="M8" s="116" t="s">
        <v>15</v>
      </c>
    </row>
    <row r="9" spans="1:13" ht="15.75" customHeight="1" x14ac:dyDescent="0.25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</row>
    <row r="10" spans="1:13" ht="15.75" customHeight="1" x14ac:dyDescent="0.25">
      <c r="A10" s="117" t="s">
        <v>5</v>
      </c>
      <c r="B10" s="117"/>
      <c r="C10" s="118" t="s">
        <v>6</v>
      </c>
      <c r="D10" s="116"/>
      <c r="E10" s="116"/>
      <c r="F10" s="38" t="s">
        <v>7</v>
      </c>
      <c r="G10" s="5"/>
      <c r="H10" s="118" t="s">
        <v>8</v>
      </c>
      <c r="I10" s="116"/>
      <c r="J10" s="116"/>
      <c r="K10" s="38" t="s">
        <v>9</v>
      </c>
      <c r="L10" s="5"/>
      <c r="M10" s="116"/>
    </row>
    <row r="11" spans="1:13" ht="40.5" x14ac:dyDescent="0.25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</row>
    <row r="12" spans="1:13" x14ac:dyDescent="0.25">
      <c r="A12" s="176"/>
      <c r="B12" s="175"/>
      <c r="C12" s="6"/>
      <c r="D12" s="6"/>
      <c r="E12" s="6"/>
      <c r="F12" s="6"/>
      <c r="J12" s="6"/>
    </row>
    <row r="13" spans="1:13" x14ac:dyDescent="0.25">
      <c r="A13" s="166" t="s">
        <v>16</v>
      </c>
      <c r="B13" s="166"/>
      <c r="C13" s="202"/>
      <c r="D13" s="173"/>
      <c r="E13" s="202"/>
      <c r="F13" s="16">
        <f>SUM(C13:E13)</f>
        <v>0</v>
      </c>
      <c r="H13" s="173"/>
      <c r="I13" s="173"/>
      <c r="J13" s="173"/>
      <c r="K13" s="13">
        <f>SUM(H13:I13)</f>
        <v>0</v>
      </c>
      <c r="M13" s="9">
        <f>F13-K13</f>
        <v>0</v>
      </c>
    </row>
    <row r="14" spans="1:13" x14ac:dyDescent="0.25">
      <c r="A14" s="165" t="s">
        <v>17</v>
      </c>
      <c r="B14" s="165"/>
      <c r="C14" s="201"/>
      <c r="D14" s="13"/>
      <c r="E14" s="201"/>
      <c r="F14" s="16">
        <f>SUM(C14:E14)</f>
        <v>0</v>
      </c>
      <c r="H14" s="13"/>
      <c r="I14" s="13"/>
      <c r="J14" s="13"/>
      <c r="K14" s="13">
        <f>SUM(H14:I14)</f>
        <v>0</v>
      </c>
      <c r="M14" s="9">
        <f>F14-K14</f>
        <v>0</v>
      </c>
    </row>
    <row r="15" spans="1:13" x14ac:dyDescent="0.25">
      <c r="A15" s="165" t="s">
        <v>18</v>
      </c>
      <c r="B15" s="165"/>
      <c r="C15" s="197"/>
      <c r="D15" s="16"/>
      <c r="E15" s="197"/>
      <c r="F15" s="16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9">
        <f>F15-K15</f>
        <v>0</v>
      </c>
    </row>
    <row r="16" spans="1:13" x14ac:dyDescent="0.25">
      <c r="A16" s="165" t="s">
        <v>19</v>
      </c>
      <c r="B16" s="165"/>
      <c r="C16" s="198">
        <v>22841274.740000002</v>
      </c>
      <c r="D16" s="23">
        <v>22796087.499999996</v>
      </c>
      <c r="E16" s="15"/>
      <c r="F16" s="16">
        <f>SUM(C16:E16)</f>
        <v>45637362.239999995</v>
      </c>
      <c r="H16" s="17">
        <v>22841274.740000006</v>
      </c>
      <c r="I16" s="17">
        <v>22796087.499999996</v>
      </c>
      <c r="J16" s="17">
        <v>173662.54000000004</v>
      </c>
      <c r="K16" s="17">
        <f>SUM(H16:J16)</f>
        <v>45811024.780000001</v>
      </c>
      <c r="M16" s="9">
        <f>F16-K16</f>
        <v>-173662.54000000656</v>
      </c>
    </row>
    <row r="17" spans="1:13" x14ac:dyDescent="0.25">
      <c r="A17" s="165" t="s">
        <v>20</v>
      </c>
      <c r="B17" s="165"/>
      <c r="C17" s="198"/>
      <c r="D17" s="23"/>
      <c r="E17" s="15"/>
      <c r="F17" s="16">
        <f>SUM(C17:E17)</f>
        <v>0</v>
      </c>
      <c r="H17" s="17"/>
      <c r="I17" s="17"/>
      <c r="J17" s="17"/>
      <c r="K17" s="17">
        <f>SUM(H17:J17)</f>
        <v>0</v>
      </c>
      <c r="M17" s="9">
        <f>F17-K17</f>
        <v>0</v>
      </c>
    </row>
    <row r="18" spans="1:13" x14ac:dyDescent="0.25">
      <c r="A18" s="166" t="s">
        <v>21</v>
      </c>
      <c r="B18" s="166"/>
      <c r="C18" s="198"/>
      <c r="D18" s="23"/>
      <c r="E18" s="15"/>
      <c r="F18" s="16">
        <f>SUM(C18:E18)</f>
        <v>0</v>
      </c>
      <c r="H18" s="17"/>
      <c r="I18" s="17"/>
      <c r="J18" s="17"/>
      <c r="K18" s="17">
        <f>SUM(H18:J18)</f>
        <v>0</v>
      </c>
      <c r="M18" s="9">
        <f>F18-K18</f>
        <v>0</v>
      </c>
    </row>
    <row r="19" spans="1:13" x14ac:dyDescent="0.25">
      <c r="A19" s="165" t="s">
        <v>22</v>
      </c>
      <c r="B19" s="165"/>
      <c r="C19" s="200"/>
      <c r="D19" s="199"/>
      <c r="E19" s="172"/>
      <c r="F19" s="17">
        <f>SUM(C19:E19)</f>
        <v>0</v>
      </c>
      <c r="H19" s="17"/>
      <c r="I19" s="17"/>
      <c r="J19" s="17"/>
      <c r="K19" s="17">
        <f>SUM(H19:J19)</f>
        <v>0</v>
      </c>
      <c r="M19" s="9">
        <f>F19-K19</f>
        <v>0</v>
      </c>
    </row>
    <row r="20" spans="1:13" x14ac:dyDescent="0.25">
      <c r="A20" s="165" t="s">
        <v>23</v>
      </c>
      <c r="B20" s="165"/>
      <c r="C20" s="198"/>
      <c r="D20" s="23"/>
      <c r="E20" s="15"/>
      <c r="F20" s="16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9">
        <f>F20-K20</f>
        <v>0</v>
      </c>
    </row>
    <row r="21" spans="1:13" x14ac:dyDescent="0.25">
      <c r="A21" s="165" t="s">
        <v>24</v>
      </c>
      <c r="B21" s="165"/>
      <c r="C21" s="198"/>
      <c r="D21" s="23"/>
      <c r="E21" s="15"/>
      <c r="F21" s="16">
        <f>SUM(C21:E21)</f>
        <v>0</v>
      </c>
      <c r="H21" s="17"/>
      <c r="I21" s="17"/>
      <c r="J21" s="17"/>
      <c r="K21" s="17">
        <f>SUM(H21:J21)</f>
        <v>0</v>
      </c>
      <c r="M21" s="9">
        <f>F21-K21</f>
        <v>0</v>
      </c>
    </row>
    <row r="22" spans="1:13" x14ac:dyDescent="0.25">
      <c r="A22" s="166" t="s">
        <v>25</v>
      </c>
      <c r="B22" s="166"/>
      <c r="C22" s="198"/>
      <c r="D22" s="23"/>
      <c r="E22" s="15"/>
      <c r="F22" s="16">
        <f>SUM(C22:E22)</f>
        <v>0</v>
      </c>
      <c r="H22" s="17"/>
      <c r="I22" s="17"/>
      <c r="J22" s="17"/>
      <c r="K22" s="17">
        <f>SUM(H22:J22)</f>
        <v>0</v>
      </c>
      <c r="M22" s="9">
        <f>F22-K22</f>
        <v>0</v>
      </c>
    </row>
    <row r="23" spans="1:13" x14ac:dyDescent="0.25">
      <c r="A23" s="165" t="s">
        <v>26</v>
      </c>
      <c r="B23" s="165"/>
      <c r="C23" s="198">
        <v>3229916.58</v>
      </c>
      <c r="D23" s="23">
        <v>3222663.1300000004</v>
      </c>
      <c r="E23" s="15"/>
      <c r="F23" s="16">
        <f>SUM(C23:E23)</f>
        <v>6452579.7100000009</v>
      </c>
      <c r="G23" s="7"/>
      <c r="H23" s="17">
        <v>3229916.58</v>
      </c>
      <c r="I23" s="17">
        <v>3222663.1300000004</v>
      </c>
      <c r="J23" s="17">
        <v>-8921.6</v>
      </c>
      <c r="K23" s="17">
        <f>SUM(H23:J23)</f>
        <v>6443658.1100000013</v>
      </c>
      <c r="L23" s="7"/>
      <c r="M23" s="9">
        <f>F23-K23</f>
        <v>8921.5999999996275</v>
      </c>
    </row>
    <row r="24" spans="1:13" x14ac:dyDescent="0.25">
      <c r="A24" s="165" t="s">
        <v>27</v>
      </c>
      <c r="B24" s="165"/>
      <c r="C24" s="198"/>
      <c r="D24" s="23"/>
      <c r="E24" s="15"/>
      <c r="F24" s="16">
        <f>SUM(C24:E24)</f>
        <v>0</v>
      </c>
      <c r="H24" s="17"/>
      <c r="I24" s="17"/>
      <c r="J24" s="17">
        <v>37477.61</v>
      </c>
      <c r="K24" s="17">
        <f>SUM(H24:J24)</f>
        <v>37477.61</v>
      </c>
      <c r="M24" s="9">
        <f>F24-K24</f>
        <v>-37477.61</v>
      </c>
    </row>
    <row r="25" spans="1:13" x14ac:dyDescent="0.25">
      <c r="A25" s="165" t="s">
        <v>28</v>
      </c>
      <c r="B25" s="165"/>
      <c r="C25" s="198"/>
      <c r="D25" s="23">
        <v>289961.29000000004</v>
      </c>
      <c r="E25" s="167"/>
      <c r="F25" s="16">
        <f>SUM(C25:E25)</f>
        <v>289961.29000000004</v>
      </c>
      <c r="H25" s="17"/>
      <c r="I25" s="17">
        <v>289961.29000000004</v>
      </c>
      <c r="J25" s="17"/>
      <c r="K25" s="17">
        <f>SUM(H25:J25)</f>
        <v>289961.29000000004</v>
      </c>
      <c r="M25" s="9">
        <f>F25-K25</f>
        <v>0</v>
      </c>
    </row>
    <row r="26" spans="1:13" x14ac:dyDescent="0.25">
      <c r="A26" s="165" t="s">
        <v>29</v>
      </c>
      <c r="B26" s="165"/>
      <c r="C26" s="198">
        <v>2895285.57</v>
      </c>
      <c r="D26" s="23">
        <v>2896180.18</v>
      </c>
      <c r="E26" s="15"/>
      <c r="F26" s="16">
        <f>SUM(C26:E26)</f>
        <v>5791465.75</v>
      </c>
      <c r="H26" s="17">
        <v>2895285.57</v>
      </c>
      <c r="I26" s="17">
        <v>2896180.1799999997</v>
      </c>
      <c r="J26" s="17">
        <v>-11501.02</v>
      </c>
      <c r="K26" s="17">
        <f>SUM(H26:J26)</f>
        <v>5779964.7300000004</v>
      </c>
      <c r="M26" s="9">
        <f>F26-K26</f>
        <v>11501.019999999553</v>
      </c>
    </row>
    <row r="27" spans="1:13" x14ac:dyDescent="0.25">
      <c r="A27" s="165" t="s">
        <v>30</v>
      </c>
      <c r="B27" s="165"/>
      <c r="C27" s="198"/>
      <c r="D27" s="23"/>
      <c r="E27" s="15"/>
      <c r="F27" s="16">
        <f>SUM(C27:E27)</f>
        <v>0</v>
      </c>
      <c r="H27" s="17"/>
      <c r="I27" s="17"/>
      <c r="J27" s="17"/>
      <c r="K27" s="17">
        <f>SUM(H27:J27)</f>
        <v>0</v>
      </c>
      <c r="M27" s="9">
        <f>F27-K27</f>
        <v>0</v>
      </c>
    </row>
    <row r="28" spans="1:13" ht="15" customHeight="1" x14ac:dyDescent="0.25">
      <c r="A28" s="165" t="s">
        <v>31</v>
      </c>
      <c r="B28" s="165"/>
      <c r="C28" s="198"/>
      <c r="D28" s="23"/>
      <c r="E28" s="15"/>
      <c r="F28" s="16">
        <f>SUM(C28:E28)</f>
        <v>0</v>
      </c>
      <c r="H28" s="17"/>
      <c r="I28" s="17"/>
      <c r="J28" s="17"/>
      <c r="K28" s="17">
        <f>SUM(H28:J28)</f>
        <v>0</v>
      </c>
      <c r="M28" s="9">
        <f>F28-K28</f>
        <v>0</v>
      </c>
    </row>
    <row r="29" spans="1:13" ht="15" customHeight="1" x14ac:dyDescent="0.25">
      <c r="A29" s="165" t="s">
        <v>32</v>
      </c>
      <c r="B29" s="165"/>
      <c r="C29" s="198"/>
      <c r="D29" s="23"/>
      <c r="E29" s="15"/>
      <c r="F29" s="16">
        <f>SUM(C29:E29)</f>
        <v>0</v>
      </c>
      <c r="H29" s="17"/>
      <c r="I29" s="17"/>
      <c r="J29" s="17"/>
      <c r="K29" s="17">
        <f>SUM(H29:J29)</f>
        <v>0</v>
      </c>
      <c r="M29" s="9">
        <f>F29-K29</f>
        <v>0</v>
      </c>
    </row>
    <row r="30" spans="1:13" x14ac:dyDescent="0.25">
      <c r="A30" s="166" t="s">
        <v>33</v>
      </c>
      <c r="B30" s="166"/>
      <c r="C30" s="198"/>
      <c r="D30" s="23"/>
      <c r="E30" s="15"/>
      <c r="F30" s="16">
        <f>SUM(C30:E30)</f>
        <v>0</v>
      </c>
      <c r="H30" s="17"/>
      <c r="I30" s="17"/>
      <c r="J30" s="17"/>
      <c r="K30" s="17">
        <f>SUM(H30:J30)</f>
        <v>0</v>
      </c>
      <c r="M30" s="9">
        <f>F30-K30</f>
        <v>0</v>
      </c>
    </row>
    <row r="31" spans="1:13" x14ac:dyDescent="0.25">
      <c r="A31" s="171" t="s">
        <v>34</v>
      </c>
      <c r="B31" s="170"/>
      <c r="C31" s="198"/>
      <c r="D31" s="23"/>
      <c r="E31" s="15"/>
      <c r="F31" s="16">
        <f>SUM(C31:E31)</f>
        <v>0</v>
      </c>
      <c r="H31" s="17"/>
      <c r="I31" s="17"/>
      <c r="J31" s="17"/>
      <c r="K31" s="17">
        <f>SUM(H31:J31)</f>
        <v>0</v>
      </c>
      <c r="M31" s="9">
        <f>F31-K31</f>
        <v>0</v>
      </c>
    </row>
    <row r="32" spans="1:13" x14ac:dyDescent="0.25">
      <c r="A32" s="171" t="s">
        <v>35</v>
      </c>
      <c r="B32" s="170"/>
      <c r="C32" s="198"/>
      <c r="D32" s="23"/>
      <c r="E32" s="15"/>
      <c r="F32" s="16">
        <f>SUM(C32:E32)</f>
        <v>0</v>
      </c>
      <c r="H32" s="17"/>
      <c r="I32" s="17"/>
      <c r="J32" s="17"/>
      <c r="K32" s="17">
        <f>SUM(H32:J32)</f>
        <v>0</v>
      </c>
      <c r="M32" s="9">
        <f>F32-K32</f>
        <v>0</v>
      </c>
    </row>
    <row r="33" spans="1:13" x14ac:dyDescent="0.25">
      <c r="A33" s="169" t="s">
        <v>36</v>
      </c>
      <c r="B33" s="168"/>
      <c r="C33" s="198"/>
      <c r="D33" s="23"/>
      <c r="E33" s="15"/>
      <c r="F33" s="16">
        <f>SUM(C33:E33)</f>
        <v>0</v>
      </c>
      <c r="H33" s="17"/>
      <c r="I33" s="17"/>
      <c r="J33" s="17"/>
      <c r="K33" s="17">
        <f>SUM(H33:J33)</f>
        <v>0</v>
      </c>
      <c r="M33" s="9">
        <f>F33-K33</f>
        <v>0</v>
      </c>
    </row>
    <row r="34" spans="1:13" x14ac:dyDescent="0.25">
      <c r="A34" s="169" t="s">
        <v>37</v>
      </c>
      <c r="B34" s="168"/>
      <c r="C34" s="198"/>
      <c r="D34" s="23"/>
      <c r="E34" s="15"/>
      <c r="F34" s="16">
        <f>SUM(C34:E34)</f>
        <v>0</v>
      </c>
      <c r="H34" s="17"/>
      <c r="I34" s="17"/>
      <c r="J34" s="17"/>
      <c r="K34" s="17">
        <f>SUM(H34:J34)</f>
        <v>0</v>
      </c>
      <c r="M34" s="9">
        <f>F34-K34</f>
        <v>0</v>
      </c>
    </row>
    <row r="35" spans="1:13" x14ac:dyDescent="0.25">
      <c r="A35" s="166" t="s">
        <v>38</v>
      </c>
      <c r="B35" s="166"/>
      <c r="C35" s="198"/>
      <c r="D35" s="23"/>
      <c r="E35" s="15"/>
      <c r="F35" s="16">
        <f>SUM(C35:E35)</f>
        <v>0</v>
      </c>
      <c r="H35" s="17"/>
      <c r="I35" s="17"/>
      <c r="J35" s="17"/>
      <c r="K35" s="17">
        <f>SUM(H35:J35)</f>
        <v>0</v>
      </c>
      <c r="M35" s="9">
        <f>F35-K35</f>
        <v>0</v>
      </c>
    </row>
    <row r="36" spans="1:13" x14ac:dyDescent="0.25">
      <c r="A36" s="165" t="s">
        <v>39</v>
      </c>
      <c r="B36" s="165"/>
      <c r="C36" s="198"/>
      <c r="D36" s="23"/>
      <c r="E36" s="15"/>
      <c r="F36" s="16">
        <f>SUM(C36:E36)</f>
        <v>0</v>
      </c>
      <c r="H36" s="17"/>
      <c r="I36" s="17"/>
      <c r="J36" s="17"/>
      <c r="K36" s="17">
        <f>SUM(H36:J36)</f>
        <v>0</v>
      </c>
      <c r="M36" s="9">
        <f>F36-K36</f>
        <v>0</v>
      </c>
    </row>
    <row r="37" spans="1:13" x14ac:dyDescent="0.25">
      <c r="A37" s="165" t="s">
        <v>40</v>
      </c>
      <c r="B37" s="165"/>
      <c r="C37" s="198"/>
      <c r="D37" s="23"/>
      <c r="E37" s="23"/>
      <c r="F37" s="16">
        <f>SUM(C37:E37)</f>
        <v>0</v>
      </c>
      <c r="H37" s="17"/>
      <c r="I37" s="17"/>
      <c r="J37" s="17">
        <v>2111903.2299999995</v>
      </c>
      <c r="K37" s="17">
        <f>SUM(H37:J37)</f>
        <v>2111903.2299999995</v>
      </c>
      <c r="M37" s="9">
        <f>F37-K37</f>
        <v>-2111903.2299999995</v>
      </c>
    </row>
    <row r="38" spans="1:13" x14ac:dyDescent="0.25">
      <c r="A38" s="165" t="s">
        <v>41</v>
      </c>
      <c r="B38" s="165"/>
      <c r="C38" s="198"/>
      <c r="D38" s="23"/>
      <c r="E38" s="23"/>
      <c r="F38" s="16">
        <f>SUM(C38:E38)</f>
        <v>0</v>
      </c>
      <c r="H38" s="17"/>
      <c r="I38" s="17"/>
      <c r="J38" s="17">
        <v>790675.26</v>
      </c>
      <c r="K38" s="17">
        <f>SUM(H38:J38)</f>
        <v>790675.26</v>
      </c>
      <c r="M38" s="9">
        <f>F38-K38</f>
        <v>-790675.26</v>
      </c>
    </row>
    <row r="39" spans="1:13" x14ac:dyDescent="0.25">
      <c r="A39" s="165" t="s">
        <v>42</v>
      </c>
      <c r="B39" s="165"/>
      <c r="C39" s="198">
        <v>36834782.409999996</v>
      </c>
      <c r="D39" s="23">
        <v>37834565.579999998</v>
      </c>
      <c r="E39" s="23"/>
      <c r="F39" s="16">
        <f>SUM(C39:E39)</f>
        <v>74669347.989999995</v>
      </c>
      <c r="H39" s="17">
        <v>36834782.409999996</v>
      </c>
      <c r="I39" s="17">
        <v>37834565.579999998</v>
      </c>
      <c r="J39" s="17">
        <v>-58596.05</v>
      </c>
      <c r="K39" s="17">
        <f>SUM(H39:J39)</f>
        <v>74610751.939999998</v>
      </c>
      <c r="M39" s="9">
        <f>F39-K39</f>
        <v>58596.04999999702</v>
      </c>
    </row>
    <row r="40" spans="1:13" x14ac:dyDescent="0.25">
      <c r="A40" s="165" t="s">
        <v>43</v>
      </c>
      <c r="B40" s="165"/>
      <c r="C40" s="198"/>
      <c r="D40" s="23"/>
      <c r="E40" s="23"/>
      <c r="F40" s="16">
        <f>SUM(C40:E40)</f>
        <v>0</v>
      </c>
      <c r="H40" s="17"/>
      <c r="I40" s="17"/>
      <c r="J40" s="17"/>
      <c r="K40" s="17">
        <f>SUM(H40:J40)</f>
        <v>0</v>
      </c>
      <c r="M40" s="9">
        <f>F40-K40</f>
        <v>0</v>
      </c>
    </row>
    <row r="41" spans="1:13" x14ac:dyDescent="0.25">
      <c r="A41" s="165" t="s">
        <v>44</v>
      </c>
      <c r="B41" s="165"/>
      <c r="C41" s="198"/>
      <c r="D41" s="23"/>
      <c r="E41" s="23"/>
      <c r="F41" s="16">
        <f>SUM(C41:E41)</f>
        <v>0</v>
      </c>
      <c r="H41" s="17"/>
      <c r="I41" s="17"/>
      <c r="J41" s="17"/>
      <c r="K41" s="17">
        <f>SUM(H41:J41)</f>
        <v>0</v>
      </c>
      <c r="M41" s="9">
        <f>F41-K41</f>
        <v>0</v>
      </c>
    </row>
    <row r="42" spans="1:13" x14ac:dyDescent="0.25">
      <c r="A42" s="166" t="s">
        <v>45</v>
      </c>
      <c r="B42" s="166"/>
      <c r="C42" s="198"/>
      <c r="D42" s="23"/>
      <c r="E42" s="23"/>
      <c r="F42" s="16">
        <f>SUM(C42:E42)</f>
        <v>0</v>
      </c>
      <c r="H42" s="17"/>
      <c r="I42" s="17"/>
      <c r="J42" s="17"/>
      <c r="K42" s="17">
        <f>SUM(H42:J42)</f>
        <v>0</v>
      </c>
      <c r="M42" s="9">
        <f>F42-K42</f>
        <v>0</v>
      </c>
    </row>
    <row r="43" spans="1:13" x14ac:dyDescent="0.25">
      <c r="A43" s="165" t="s">
        <v>46</v>
      </c>
      <c r="B43" s="165"/>
      <c r="C43" s="198"/>
      <c r="D43" s="23"/>
      <c r="E43" s="23"/>
      <c r="F43" s="16">
        <f>SUM(C43:E43)</f>
        <v>0</v>
      </c>
      <c r="H43" s="17"/>
      <c r="I43" s="17"/>
      <c r="J43" s="17"/>
      <c r="K43" s="17">
        <f>SUM(H43:J43)</f>
        <v>0</v>
      </c>
      <c r="M43" s="9">
        <f>F43-K43</f>
        <v>0</v>
      </c>
    </row>
    <row r="44" spans="1:13" x14ac:dyDescent="0.25">
      <c r="A44" s="166" t="s">
        <v>47</v>
      </c>
      <c r="B44" s="166"/>
      <c r="C44" s="198"/>
      <c r="D44" s="23"/>
      <c r="E44" s="23"/>
      <c r="F44" s="16">
        <f>SUM(C44:E44)</f>
        <v>0</v>
      </c>
      <c r="H44" s="17"/>
      <c r="I44" s="17"/>
      <c r="J44" s="17"/>
      <c r="K44" s="17">
        <f>SUM(H44:J44)</f>
        <v>0</v>
      </c>
      <c r="M44" s="9">
        <f>F44-K44</f>
        <v>0</v>
      </c>
    </row>
    <row r="45" spans="1:13" x14ac:dyDescent="0.25">
      <c r="A45" s="165" t="s">
        <v>48</v>
      </c>
      <c r="B45" s="165"/>
      <c r="C45" s="198"/>
      <c r="D45" s="23"/>
      <c r="E45" s="23"/>
      <c r="F45" s="16">
        <f>SUM(C45:E45)</f>
        <v>0</v>
      </c>
      <c r="H45" s="17"/>
      <c r="I45" s="17"/>
      <c r="J45" s="17"/>
      <c r="K45" s="17">
        <f>SUM(H45:J45)</f>
        <v>0</v>
      </c>
      <c r="M45" s="9">
        <f>F45-K45</f>
        <v>0</v>
      </c>
    </row>
    <row r="46" spans="1:13" x14ac:dyDescent="0.25">
      <c r="A46" s="165" t="s">
        <v>49</v>
      </c>
      <c r="B46" s="165"/>
      <c r="C46" s="198"/>
      <c r="D46" s="23"/>
      <c r="E46" s="23"/>
      <c r="F46" s="16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9">
        <f>F46-K46</f>
        <v>0</v>
      </c>
    </row>
    <row r="47" spans="1:13" x14ac:dyDescent="0.25">
      <c r="A47" s="165"/>
      <c r="B47" s="165"/>
      <c r="C47" s="197"/>
      <c r="D47" s="16"/>
      <c r="E47" s="16"/>
      <c r="F47" s="16">
        <f>SUM(C47:E47)</f>
        <v>0</v>
      </c>
      <c r="G47" s="7"/>
      <c r="H47" s="17"/>
      <c r="I47" s="17"/>
      <c r="J47" s="17"/>
      <c r="K47" s="17"/>
      <c r="L47" s="7"/>
      <c r="M47" s="9">
        <f>F47-K47</f>
        <v>0</v>
      </c>
    </row>
    <row r="48" spans="1:13" x14ac:dyDescent="0.25">
      <c r="A48" s="164" t="s">
        <v>50</v>
      </c>
      <c r="B48" s="164"/>
      <c r="C48" s="24">
        <f>SUM(C13:C47)</f>
        <v>65801259.299999997</v>
      </c>
      <c r="D48" s="25">
        <f>SUM(D13:D47)</f>
        <v>67039457.679999992</v>
      </c>
      <c r="E48" s="25">
        <f>SUM(E13:E47)</f>
        <v>0</v>
      </c>
      <c r="F48" s="25">
        <f>SUM(F13:F47)</f>
        <v>132840716.97999999</v>
      </c>
      <c r="H48" s="25">
        <f>SUM(H13:H47)</f>
        <v>65801259.300000004</v>
      </c>
      <c r="I48" s="25">
        <f>SUM(I13:I47)</f>
        <v>67039457.679999992</v>
      </c>
      <c r="J48" s="25">
        <f>SUM(J13:J47)</f>
        <v>3034699.9699999997</v>
      </c>
      <c r="K48" s="25">
        <f>SUM(K13:K47)</f>
        <v>135875416.94999999</v>
      </c>
      <c r="M48" s="26">
        <f>F48-K48</f>
        <v>-3034699.9699999988</v>
      </c>
    </row>
    <row r="49" spans="1:13" x14ac:dyDescent="0.25">
      <c r="C49" s="4"/>
      <c r="D49" s="4"/>
      <c r="E49" s="4"/>
      <c r="F49" s="4"/>
      <c r="J49" s="4"/>
    </row>
    <row r="50" spans="1:13" x14ac:dyDescent="0.25">
      <c r="A50" s="163" t="s">
        <v>80</v>
      </c>
      <c r="B50" s="162"/>
      <c r="C50" s="156"/>
      <c r="D50" s="156"/>
      <c r="E50" s="156"/>
      <c r="F50" s="16">
        <f>SUM(C50:E50)</f>
        <v>0</v>
      </c>
      <c r="G50" s="185"/>
      <c r="H50" s="160"/>
      <c r="I50" s="160"/>
      <c r="J50" s="160"/>
      <c r="K50" s="17">
        <f>SUM(H50:J50)</f>
        <v>0</v>
      </c>
      <c r="M50" s="9">
        <f>F50-K50</f>
        <v>0</v>
      </c>
    </row>
    <row r="51" spans="1:13" x14ac:dyDescent="0.25">
      <c r="A51" s="158" t="s">
        <v>73</v>
      </c>
      <c r="B51" s="157"/>
      <c r="C51" s="156">
        <v>1203584.94</v>
      </c>
      <c r="D51" s="156">
        <v>418376.95</v>
      </c>
      <c r="E51" s="156"/>
      <c r="F51" s="16">
        <f>SUM(C51:E51)</f>
        <v>1621961.89</v>
      </c>
      <c r="H51" s="155">
        <v>1203584.94</v>
      </c>
      <c r="I51" s="155">
        <v>418376.95</v>
      </c>
      <c r="J51" s="155"/>
      <c r="K51" s="17">
        <f>SUM(H51:J51)</f>
        <v>1621961.89</v>
      </c>
      <c r="M51" s="9">
        <f>F51-K51</f>
        <v>0</v>
      </c>
    </row>
    <row r="52" spans="1:13" x14ac:dyDescent="0.25">
      <c r="A52" s="124" t="s">
        <v>72</v>
      </c>
      <c r="B52" s="124"/>
      <c r="C52" s="24">
        <f>+C48+C51</f>
        <v>67004844.239999995</v>
      </c>
      <c r="D52" s="24">
        <f>+D48+D51</f>
        <v>67457834.629999995</v>
      </c>
      <c r="E52" s="24">
        <f>+E48+E51</f>
        <v>0</v>
      </c>
      <c r="F52" s="24">
        <f>+F48+F51</f>
        <v>134462678.86999997</v>
      </c>
      <c r="H52" s="25">
        <f>+H48+H51</f>
        <v>67004844.240000002</v>
      </c>
      <c r="I52" s="25">
        <f>+I48+I51</f>
        <v>67457834.629999995</v>
      </c>
      <c r="J52" s="25">
        <f>+J48+J51</f>
        <v>3034699.9699999997</v>
      </c>
      <c r="K52" s="25">
        <f>SUM(K48:K51)</f>
        <v>137497378.83999997</v>
      </c>
      <c r="M52" s="25">
        <f>SUM(M48:M51)</f>
        <v>-3034699.9699999988</v>
      </c>
    </row>
    <row r="53" spans="1:13" x14ac:dyDescent="0.25">
      <c r="C53" s="4"/>
      <c r="D53" s="4"/>
      <c r="E53" s="4"/>
      <c r="F53" s="4"/>
      <c r="J53" s="4"/>
    </row>
    <row r="54" spans="1:13" x14ac:dyDescent="0.25">
      <c r="A54" s="152" t="s">
        <v>58</v>
      </c>
      <c r="B54" s="151"/>
      <c r="C54" s="150" t="s">
        <v>79</v>
      </c>
      <c r="D54" s="4"/>
      <c r="E54" s="4"/>
      <c r="F54" s="4"/>
      <c r="J54" s="4"/>
    </row>
    <row r="55" spans="1:13" x14ac:dyDescent="0.25">
      <c r="A55" s="149" t="s">
        <v>78</v>
      </c>
      <c r="B55" s="149"/>
      <c r="C55" s="16">
        <v>3169951.1999999993</v>
      </c>
    </row>
    <row r="56" spans="1:13" x14ac:dyDescent="0.25">
      <c r="A56" s="149" t="s">
        <v>77</v>
      </c>
      <c r="B56" s="149"/>
      <c r="C56" s="16">
        <v>-8356.2900000000009</v>
      </c>
    </row>
    <row r="57" spans="1:13" x14ac:dyDescent="0.25">
      <c r="A57" s="149" t="s">
        <v>83</v>
      </c>
      <c r="B57" s="149"/>
      <c r="C57" s="16">
        <v>-126894.94</v>
      </c>
    </row>
    <row r="58" spans="1:13" x14ac:dyDescent="0.25">
      <c r="A58" s="147"/>
      <c r="B58" s="147"/>
      <c r="C58" s="148">
        <f>SUM(C55:C57)</f>
        <v>3034699.9699999993</v>
      </c>
    </row>
    <row r="59" spans="1:13" x14ac:dyDescent="0.25">
      <c r="C59" s="4"/>
      <c r="D59" s="125"/>
      <c r="E59" s="125"/>
      <c r="F59" s="6"/>
      <c r="H59" s="125"/>
      <c r="I59" s="125"/>
      <c r="J59" s="125"/>
    </row>
    <row r="60" spans="1:13" x14ac:dyDescent="0.25">
      <c r="C60" s="4"/>
      <c r="D60" s="6"/>
      <c r="E60" s="6"/>
      <c r="F60" s="6"/>
      <c r="H60" s="6"/>
      <c r="I60" s="6"/>
      <c r="J60" s="6"/>
    </row>
    <row r="61" spans="1:13" ht="14.25" thickBot="1" x14ac:dyDescent="0.3">
      <c r="C61" s="4"/>
      <c r="D61" s="125"/>
      <c r="E61" s="125"/>
      <c r="F61" s="28"/>
      <c r="H61" s="131"/>
      <c r="I61" s="131"/>
      <c r="J61" s="7"/>
      <c r="K61" s="127"/>
      <c r="L61" s="127"/>
      <c r="M61" s="127"/>
    </row>
    <row r="62" spans="1:13" x14ac:dyDescent="0.25">
      <c r="A62" s="39" t="s">
        <v>51</v>
      </c>
      <c r="C62" s="128" t="s">
        <v>52</v>
      </c>
      <c r="D62" s="128"/>
      <c r="E62" s="28"/>
      <c r="F62" s="28"/>
      <c r="H62" s="128" t="s">
        <v>51</v>
      </c>
      <c r="I62" s="128"/>
      <c r="J62" s="7"/>
      <c r="K62" s="128" t="s">
        <v>52</v>
      </c>
      <c r="L62" s="128"/>
      <c r="M62" s="128"/>
    </row>
    <row r="63" spans="1:13" x14ac:dyDescent="0.25">
      <c r="A63" s="40" t="s">
        <v>53</v>
      </c>
      <c r="C63" s="129" t="s">
        <v>61</v>
      </c>
      <c r="D63" s="129"/>
      <c r="E63" s="4"/>
      <c r="F63" s="4"/>
      <c r="H63" s="130" t="s">
        <v>54</v>
      </c>
      <c r="I63" s="130"/>
      <c r="J63" s="4"/>
      <c r="K63" s="130" t="s">
        <v>55</v>
      </c>
      <c r="L63" s="130"/>
      <c r="M63" s="130"/>
    </row>
    <row r="64" spans="1:13" x14ac:dyDescent="0.25">
      <c r="C64" s="4"/>
      <c r="D64" s="4"/>
      <c r="E64" s="4"/>
      <c r="F64" s="4"/>
      <c r="J64" s="4"/>
    </row>
    <row r="65" spans="1:13" ht="15" customHeight="1" x14ac:dyDescent="0.25">
      <c r="A65" s="145" t="s">
        <v>56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</row>
    <row r="66" spans="1:13" x14ac:dyDescent="0.25">
      <c r="C66" s="4"/>
      <c r="D66" s="4"/>
      <c r="E66" s="4"/>
      <c r="F66" s="4"/>
      <c r="J66" s="4"/>
    </row>
  </sheetData>
  <mergeCells count="62">
    <mergeCell ref="A1:M1"/>
    <mergeCell ref="B2:M2"/>
    <mergeCell ref="A3:M3"/>
    <mergeCell ref="A6:B6"/>
    <mergeCell ref="A8:B9"/>
    <mergeCell ref="C8:F9"/>
    <mergeCell ref="H8:K9"/>
    <mergeCell ref="M8:M11"/>
    <mergeCell ref="A19:B19"/>
    <mergeCell ref="A10:B10"/>
    <mergeCell ref="C10:E10"/>
    <mergeCell ref="H10:J10"/>
    <mergeCell ref="A11:B11"/>
    <mergeCell ref="A12:B12"/>
    <mergeCell ref="A13:B13"/>
    <mergeCell ref="A14:B14"/>
    <mergeCell ref="A15:B15"/>
    <mergeCell ref="A16:B16"/>
    <mergeCell ref="A17:B17"/>
    <mergeCell ref="A18:B18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55:B55"/>
    <mergeCell ref="A56:B56"/>
    <mergeCell ref="D59:E59"/>
    <mergeCell ref="H59:J59"/>
    <mergeCell ref="A50:B50"/>
    <mergeCell ref="A52:B52"/>
    <mergeCell ref="A57:B57"/>
    <mergeCell ref="A65:M65"/>
    <mergeCell ref="K61:M61"/>
    <mergeCell ref="C62:D62"/>
    <mergeCell ref="H62:I62"/>
    <mergeCell ref="K62:M62"/>
    <mergeCell ref="C63:D63"/>
    <mergeCell ref="H63:I63"/>
    <mergeCell ref="K63:M63"/>
    <mergeCell ref="D61:E61"/>
    <mergeCell ref="H61:I61"/>
  </mergeCells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0240-257C-40FE-A2DD-CDA13694A0D3}">
  <dimension ref="A1:M67"/>
  <sheetViews>
    <sheetView zoomScale="85" zoomScaleNormal="85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3" customWidth="1"/>
    <col min="7" max="7" width="2.7109375" style="3" customWidth="1"/>
    <col min="8" max="11" width="20.7109375" style="3" customWidth="1"/>
    <col min="12" max="12" width="2.7109375" style="3" customWidth="1"/>
    <col min="13" max="13" width="20.7109375" style="194" customWidth="1"/>
    <col min="14" max="16384" width="11.42578125" style="3"/>
  </cols>
  <sheetData>
    <row r="1" spans="1:13" s="178" customFormat="1" ht="18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178" customFormat="1" ht="18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s="178" customFormat="1" ht="26.25" customHeight="1" x14ac:dyDescent="0.25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x14ac:dyDescent="0.25">
      <c r="C4" s="205"/>
      <c r="D4" s="205"/>
      <c r="E4" s="205"/>
      <c r="F4" s="205"/>
      <c r="J4" s="205"/>
    </row>
    <row r="5" spans="1:13" ht="15" customHeight="1" x14ac:dyDescent="0.25">
      <c r="A5" s="194" t="s">
        <v>1</v>
      </c>
      <c r="B5" s="194"/>
      <c r="C5" s="205"/>
      <c r="D5" s="205"/>
      <c r="E5" s="205"/>
      <c r="F5" s="205"/>
      <c r="J5" s="205"/>
    </row>
    <row r="6" spans="1:13" ht="15" customHeight="1" x14ac:dyDescent="0.25">
      <c r="A6" s="193" t="s">
        <v>86</v>
      </c>
      <c r="B6" s="193"/>
      <c r="C6" s="205"/>
      <c r="D6" s="205"/>
      <c r="E6" s="205"/>
      <c r="F6" s="205"/>
      <c r="J6" s="205"/>
    </row>
    <row r="7" spans="1:13" x14ac:dyDescent="0.25">
      <c r="C7" s="205"/>
      <c r="D7" s="205"/>
      <c r="E7" s="205"/>
      <c r="F7" s="205"/>
      <c r="J7" s="205"/>
    </row>
    <row r="8" spans="1:13" x14ac:dyDescent="0.25">
      <c r="C8" s="205"/>
      <c r="D8" s="205"/>
      <c r="E8" s="205"/>
      <c r="F8" s="205"/>
      <c r="J8" s="205"/>
    </row>
    <row r="9" spans="1:13" ht="15.75" customHeight="1" x14ac:dyDescent="0.25">
      <c r="A9" s="191" t="s">
        <v>2</v>
      </c>
      <c r="B9" s="191"/>
      <c r="C9" s="223" t="s">
        <v>3</v>
      </c>
      <c r="D9" s="223"/>
      <c r="E9" s="223"/>
      <c r="F9" s="223"/>
      <c r="H9" s="223" t="s">
        <v>4</v>
      </c>
      <c r="I9" s="223"/>
      <c r="J9" s="223"/>
      <c r="K9" s="223"/>
      <c r="M9" s="226" t="s">
        <v>15</v>
      </c>
    </row>
    <row r="10" spans="1:13" ht="15.75" customHeight="1" x14ac:dyDescent="0.25">
      <c r="A10" s="191"/>
      <c r="B10" s="191"/>
      <c r="C10" s="223"/>
      <c r="D10" s="223"/>
      <c r="E10" s="223"/>
      <c r="F10" s="223"/>
      <c r="G10" s="219"/>
      <c r="H10" s="223"/>
      <c r="I10" s="223"/>
      <c r="J10" s="223"/>
      <c r="K10" s="223"/>
      <c r="L10" s="219"/>
      <c r="M10" s="221"/>
    </row>
    <row r="11" spans="1:13" x14ac:dyDescent="0.25">
      <c r="A11" s="192" t="s">
        <v>5</v>
      </c>
      <c r="B11" s="192"/>
      <c r="C11" s="224" t="s">
        <v>6</v>
      </c>
      <c r="D11" s="223"/>
      <c r="E11" s="223"/>
      <c r="F11" s="225" t="s">
        <v>7</v>
      </c>
      <c r="G11" s="219"/>
      <c r="H11" s="224" t="s">
        <v>8</v>
      </c>
      <c r="I11" s="223"/>
      <c r="J11" s="223"/>
      <c r="K11" s="222" t="s">
        <v>9</v>
      </c>
      <c r="L11" s="219"/>
      <c r="M11" s="221"/>
    </row>
    <row r="12" spans="1:13" ht="40.5" x14ac:dyDescent="0.25">
      <c r="A12" s="191" t="s">
        <v>10</v>
      </c>
      <c r="B12" s="191"/>
      <c r="C12" s="220" t="s">
        <v>11</v>
      </c>
      <c r="D12" s="220" t="s">
        <v>12</v>
      </c>
      <c r="E12" s="220" t="s">
        <v>13</v>
      </c>
      <c r="F12" s="220" t="s">
        <v>14</v>
      </c>
      <c r="G12" s="219"/>
      <c r="H12" s="220" t="s">
        <v>11</v>
      </c>
      <c r="I12" s="220" t="s">
        <v>12</v>
      </c>
      <c r="J12" s="220" t="s">
        <v>13</v>
      </c>
      <c r="K12" s="220" t="s">
        <v>14</v>
      </c>
      <c r="L12" s="219"/>
      <c r="M12" s="218"/>
    </row>
    <row r="13" spans="1:13" ht="8.25" customHeight="1" x14ac:dyDescent="0.25">
      <c r="A13" s="190"/>
      <c r="B13" s="189"/>
      <c r="C13" s="217"/>
      <c r="D13" s="217"/>
      <c r="E13" s="217"/>
      <c r="F13" s="212"/>
      <c r="J13" s="217"/>
    </row>
    <row r="14" spans="1:13" x14ac:dyDescent="0.25">
      <c r="A14" s="123" t="s">
        <v>16</v>
      </c>
      <c r="B14" s="123"/>
      <c r="C14" s="174"/>
      <c r="D14" s="174"/>
      <c r="E14" s="174"/>
      <c r="F14" s="16">
        <f>SUM(C14:E14)</f>
        <v>0</v>
      </c>
      <c r="G14" s="2"/>
      <c r="H14" s="173"/>
      <c r="I14" s="173"/>
      <c r="J14" s="173"/>
      <c r="K14" s="13">
        <f>SUM(H14:I14)</f>
        <v>0</v>
      </c>
      <c r="L14" s="2"/>
      <c r="M14" s="9">
        <f>F14-K14</f>
        <v>0</v>
      </c>
    </row>
    <row r="15" spans="1:13" x14ac:dyDescent="0.25">
      <c r="A15" s="122" t="s">
        <v>17</v>
      </c>
      <c r="B15" s="122"/>
      <c r="C15" s="12"/>
      <c r="D15" s="12"/>
      <c r="E15" s="12"/>
      <c r="F15" s="16">
        <f>SUM(C15:E15)</f>
        <v>0</v>
      </c>
      <c r="G15" s="2"/>
      <c r="H15" s="13"/>
      <c r="I15" s="13"/>
      <c r="J15" s="13"/>
      <c r="K15" s="13">
        <f>SUM(H15:I15)</f>
        <v>0</v>
      </c>
      <c r="L15" s="2"/>
      <c r="M15" s="9">
        <f>F15-K15</f>
        <v>0</v>
      </c>
    </row>
    <row r="16" spans="1:13" x14ac:dyDescent="0.25">
      <c r="A16" s="122" t="s">
        <v>18</v>
      </c>
      <c r="B16" s="122"/>
      <c r="C16" s="15"/>
      <c r="D16" s="15"/>
      <c r="E16" s="15"/>
      <c r="F16" s="16">
        <f>SUM(C16:E16)</f>
        <v>0</v>
      </c>
      <c r="G16" s="7"/>
      <c r="H16" s="16"/>
      <c r="I16" s="16"/>
      <c r="J16" s="16"/>
      <c r="K16" s="13">
        <f>SUM(H16:I16)</f>
        <v>0</v>
      </c>
      <c r="L16" s="7"/>
      <c r="M16" s="9">
        <f>F16-K16</f>
        <v>0</v>
      </c>
    </row>
    <row r="17" spans="1:13" x14ac:dyDescent="0.25">
      <c r="A17" s="122" t="s">
        <v>19</v>
      </c>
      <c r="B17" s="122"/>
      <c r="C17" s="15">
        <v>22741447</v>
      </c>
      <c r="D17" s="15">
        <v>22711580.430000003</v>
      </c>
      <c r="E17" s="15"/>
      <c r="F17" s="16">
        <f>SUM(C17:E17)</f>
        <v>45453027.430000007</v>
      </c>
      <c r="G17" s="2"/>
      <c r="H17" s="17">
        <v>22741447</v>
      </c>
      <c r="I17" s="17">
        <v>22711580.430000007</v>
      </c>
      <c r="J17" s="17">
        <v>95684.07</v>
      </c>
      <c r="K17" s="17">
        <f>SUM(H17:J17)</f>
        <v>45548711.500000007</v>
      </c>
      <c r="L17" s="2"/>
      <c r="M17" s="9">
        <f>F17-K17</f>
        <v>-95684.070000000298</v>
      </c>
    </row>
    <row r="18" spans="1:13" x14ac:dyDescent="0.25">
      <c r="A18" s="122" t="s">
        <v>20</v>
      </c>
      <c r="B18" s="122"/>
      <c r="C18" s="15"/>
      <c r="D18" s="15"/>
      <c r="E18" s="15"/>
      <c r="F18" s="16">
        <f>SUM(C18:E18)</f>
        <v>0</v>
      </c>
      <c r="G18" s="2"/>
      <c r="H18" s="17"/>
      <c r="I18" s="17"/>
      <c r="J18" s="17"/>
      <c r="K18" s="17">
        <f>SUM(H18:J18)</f>
        <v>0</v>
      </c>
      <c r="L18" s="2"/>
      <c r="M18" s="9">
        <f>F18-K18</f>
        <v>0</v>
      </c>
    </row>
    <row r="19" spans="1:13" x14ac:dyDescent="0.25">
      <c r="A19" s="123" t="s">
        <v>21</v>
      </c>
      <c r="B19" s="123"/>
      <c r="C19" s="15"/>
      <c r="D19" s="15"/>
      <c r="E19" s="15"/>
      <c r="F19" s="16">
        <f>SUM(C19:E19)</f>
        <v>0</v>
      </c>
      <c r="G19" s="2"/>
      <c r="H19" s="17"/>
      <c r="I19" s="17"/>
      <c r="J19" s="17"/>
      <c r="K19" s="17">
        <f>SUM(H19:J19)</f>
        <v>0</v>
      </c>
      <c r="L19" s="2"/>
      <c r="M19" s="9">
        <f>F19-K19</f>
        <v>0</v>
      </c>
    </row>
    <row r="20" spans="1:13" x14ac:dyDescent="0.25">
      <c r="A20" s="122" t="s">
        <v>22</v>
      </c>
      <c r="B20" s="122"/>
      <c r="C20" s="172"/>
      <c r="D20" s="172"/>
      <c r="E20" s="172"/>
      <c r="F20" s="17">
        <f>SUM(C20:E20)</f>
        <v>0</v>
      </c>
      <c r="G20" s="2"/>
      <c r="H20" s="17"/>
      <c r="I20" s="17"/>
      <c r="J20" s="17"/>
      <c r="K20" s="17">
        <f>SUM(H20:J20)</f>
        <v>0</v>
      </c>
      <c r="L20" s="2"/>
      <c r="M20" s="9">
        <f>F20-K20</f>
        <v>0</v>
      </c>
    </row>
    <row r="21" spans="1:13" x14ac:dyDescent="0.25">
      <c r="A21" s="122" t="s">
        <v>23</v>
      </c>
      <c r="B21" s="122"/>
      <c r="C21" s="15"/>
      <c r="D21" s="15"/>
      <c r="E21" s="15"/>
      <c r="F21" s="16">
        <f>SUM(C21:E21)</f>
        <v>0</v>
      </c>
      <c r="G21" s="7"/>
      <c r="H21" s="17"/>
      <c r="I21" s="17"/>
      <c r="J21" s="17"/>
      <c r="K21" s="17">
        <f>SUM(H21:J21)</f>
        <v>0</v>
      </c>
      <c r="L21" s="7"/>
      <c r="M21" s="9">
        <f>F21-K21</f>
        <v>0</v>
      </c>
    </row>
    <row r="22" spans="1:13" x14ac:dyDescent="0.25">
      <c r="A22" s="122" t="s">
        <v>24</v>
      </c>
      <c r="B22" s="122"/>
      <c r="C22" s="15"/>
      <c r="D22" s="15"/>
      <c r="E22" s="15"/>
      <c r="F22" s="16">
        <f>SUM(C22:E22)</f>
        <v>0</v>
      </c>
      <c r="G22" s="2"/>
      <c r="H22" s="17"/>
      <c r="I22" s="17"/>
      <c r="J22" s="17"/>
      <c r="K22" s="17">
        <f>SUM(H22:J22)</f>
        <v>0</v>
      </c>
      <c r="L22" s="2"/>
      <c r="M22" s="9">
        <f>F22-K22</f>
        <v>0</v>
      </c>
    </row>
    <row r="23" spans="1:13" x14ac:dyDescent="0.25">
      <c r="A23" s="123" t="s">
        <v>25</v>
      </c>
      <c r="B23" s="123"/>
      <c r="C23" s="15"/>
      <c r="D23" s="15"/>
      <c r="E23" s="15"/>
      <c r="F23" s="16">
        <f>SUM(C23:E23)</f>
        <v>0</v>
      </c>
      <c r="G23" s="2"/>
      <c r="H23" s="17"/>
      <c r="I23" s="17"/>
      <c r="J23" s="17"/>
      <c r="K23" s="17">
        <f>SUM(H23:J23)</f>
        <v>0</v>
      </c>
      <c r="L23" s="2"/>
      <c r="M23" s="9">
        <f>F23-K23</f>
        <v>0</v>
      </c>
    </row>
    <row r="24" spans="1:13" x14ac:dyDescent="0.25">
      <c r="A24" s="122" t="s">
        <v>26</v>
      </c>
      <c r="B24" s="122"/>
      <c r="C24" s="15">
        <v>3222825.77</v>
      </c>
      <c r="D24" s="15">
        <v>3214243.37</v>
      </c>
      <c r="E24" s="15"/>
      <c r="F24" s="16">
        <f>SUM(C24:E24)</f>
        <v>6437069.1400000006</v>
      </c>
      <c r="G24" s="7"/>
      <c r="H24" s="17">
        <v>3222825.77</v>
      </c>
      <c r="I24" s="17">
        <v>3214243.37</v>
      </c>
      <c r="J24" s="17"/>
      <c r="K24" s="17">
        <f>SUM(H24:J24)</f>
        <v>6437069.1400000006</v>
      </c>
      <c r="L24" s="7"/>
      <c r="M24" s="9">
        <f>F24-K24</f>
        <v>0</v>
      </c>
    </row>
    <row r="25" spans="1:13" x14ac:dyDescent="0.25">
      <c r="A25" s="122" t="s">
        <v>27</v>
      </c>
      <c r="B25" s="122"/>
      <c r="C25" s="15"/>
      <c r="D25" s="15"/>
      <c r="E25" s="15"/>
      <c r="F25" s="16">
        <f>SUM(C25:E25)</f>
        <v>0</v>
      </c>
      <c r="G25" s="2"/>
      <c r="H25" s="17"/>
      <c r="I25" s="17"/>
      <c r="J25" s="17">
        <v>130498.26000000005</v>
      </c>
      <c r="K25" s="17">
        <f>SUM(H25:J25)</f>
        <v>130498.26000000005</v>
      </c>
      <c r="L25" s="2"/>
      <c r="M25" s="9">
        <f>F25-K25</f>
        <v>-130498.26000000005</v>
      </c>
    </row>
    <row r="26" spans="1:13" x14ac:dyDescent="0.25">
      <c r="A26" s="122" t="s">
        <v>28</v>
      </c>
      <c r="B26" s="122"/>
      <c r="C26" s="15">
        <v>21428.879999999997</v>
      </c>
      <c r="D26" s="15">
        <v>101959.48</v>
      </c>
      <c r="E26" s="15"/>
      <c r="F26" s="16">
        <f>SUM(C26:E26)</f>
        <v>123388.35999999999</v>
      </c>
      <c r="G26" s="2"/>
      <c r="H26" s="17">
        <v>21428.879999999997</v>
      </c>
      <c r="I26" s="17">
        <v>101959.48</v>
      </c>
      <c r="J26" s="17"/>
      <c r="K26" s="17">
        <f>SUM(H26:J26)</f>
        <v>123388.35999999999</v>
      </c>
      <c r="L26" s="2"/>
      <c r="M26" s="9">
        <f>F26-K26</f>
        <v>0</v>
      </c>
    </row>
    <row r="27" spans="1:13" x14ac:dyDescent="0.25">
      <c r="A27" s="122" t="s">
        <v>29</v>
      </c>
      <c r="B27" s="122"/>
      <c r="C27" s="15">
        <v>3072696.9299999997</v>
      </c>
      <c r="D27" s="15">
        <v>2810006.58</v>
      </c>
      <c r="E27" s="15"/>
      <c r="F27" s="16">
        <f>SUM(C27:E27)</f>
        <v>5882703.5099999998</v>
      </c>
      <c r="G27" s="2"/>
      <c r="H27" s="17">
        <v>3072696.93</v>
      </c>
      <c r="I27" s="17">
        <v>2810006.58</v>
      </c>
      <c r="J27" s="17"/>
      <c r="K27" s="17">
        <f>SUM(H27:J27)</f>
        <v>5882703.5099999998</v>
      </c>
      <c r="L27" s="2"/>
      <c r="M27" s="9">
        <f>F27-K27</f>
        <v>0</v>
      </c>
    </row>
    <row r="28" spans="1:13" x14ac:dyDescent="0.25">
      <c r="A28" s="122" t="s">
        <v>30</v>
      </c>
      <c r="B28" s="122"/>
      <c r="C28" s="15"/>
      <c r="D28" s="15"/>
      <c r="E28" s="15"/>
      <c r="F28" s="16">
        <f>SUM(C28:E28)</f>
        <v>0</v>
      </c>
      <c r="G28" s="2"/>
      <c r="H28" s="17"/>
      <c r="I28" s="17"/>
      <c r="J28" s="17"/>
      <c r="K28" s="17">
        <f>SUM(H28:J28)</f>
        <v>0</v>
      </c>
      <c r="L28" s="2"/>
      <c r="M28" s="9">
        <f>F28-K28</f>
        <v>0</v>
      </c>
    </row>
    <row r="29" spans="1:13" ht="15" customHeight="1" x14ac:dyDescent="0.25">
      <c r="A29" s="122" t="s">
        <v>31</v>
      </c>
      <c r="B29" s="122"/>
      <c r="C29" s="15"/>
      <c r="D29" s="15"/>
      <c r="E29" s="15"/>
      <c r="F29" s="16">
        <f>SUM(C29:E29)</f>
        <v>0</v>
      </c>
      <c r="G29" s="2"/>
      <c r="H29" s="17"/>
      <c r="I29" s="17"/>
      <c r="J29" s="17"/>
      <c r="K29" s="17">
        <f>SUM(H29:J29)</f>
        <v>0</v>
      </c>
      <c r="L29" s="2"/>
      <c r="M29" s="9">
        <f>F29-K29</f>
        <v>0</v>
      </c>
    </row>
    <row r="30" spans="1:13" ht="15" customHeight="1" x14ac:dyDescent="0.25">
      <c r="A30" s="122" t="s">
        <v>32</v>
      </c>
      <c r="B30" s="122"/>
      <c r="C30" s="15"/>
      <c r="D30" s="15"/>
      <c r="E30" s="15"/>
      <c r="F30" s="16">
        <f>SUM(C30:E30)</f>
        <v>0</v>
      </c>
      <c r="G30" s="2"/>
      <c r="H30" s="17"/>
      <c r="I30" s="17"/>
      <c r="J30" s="17"/>
      <c r="K30" s="17">
        <f>SUM(H30:J30)</f>
        <v>0</v>
      </c>
      <c r="L30" s="2"/>
      <c r="M30" s="9">
        <f>F30-K30</f>
        <v>0</v>
      </c>
    </row>
    <row r="31" spans="1:13" x14ac:dyDescent="0.25">
      <c r="A31" s="123" t="s">
        <v>33</v>
      </c>
      <c r="B31" s="123"/>
      <c r="C31" s="15"/>
      <c r="D31" s="15"/>
      <c r="E31" s="15"/>
      <c r="F31" s="16">
        <f>SUM(C31:E31)</f>
        <v>0</v>
      </c>
      <c r="G31" s="2"/>
      <c r="H31" s="17"/>
      <c r="I31" s="17"/>
      <c r="J31" s="17"/>
      <c r="K31" s="17">
        <f>SUM(H31:J31)</f>
        <v>0</v>
      </c>
      <c r="L31" s="2"/>
      <c r="M31" s="9">
        <f>F31-K31</f>
        <v>0</v>
      </c>
    </row>
    <row r="32" spans="1:13" x14ac:dyDescent="0.25">
      <c r="A32" s="19" t="s">
        <v>34</v>
      </c>
      <c r="B32" s="20"/>
      <c r="C32" s="15"/>
      <c r="D32" s="15"/>
      <c r="E32" s="15"/>
      <c r="F32" s="16">
        <f>SUM(C32:E32)</f>
        <v>0</v>
      </c>
      <c r="G32" s="2"/>
      <c r="H32" s="17"/>
      <c r="I32" s="17"/>
      <c r="J32" s="17"/>
      <c r="K32" s="17">
        <f>SUM(H32:J32)</f>
        <v>0</v>
      </c>
      <c r="L32" s="2"/>
      <c r="M32" s="9">
        <f>F32-K32</f>
        <v>0</v>
      </c>
    </row>
    <row r="33" spans="1:13" x14ac:dyDescent="0.25">
      <c r="A33" s="19" t="s">
        <v>35</v>
      </c>
      <c r="B33" s="20"/>
      <c r="C33" s="15"/>
      <c r="D33" s="15"/>
      <c r="E33" s="15"/>
      <c r="F33" s="16">
        <f>SUM(C33:E33)</f>
        <v>0</v>
      </c>
      <c r="G33" s="2"/>
      <c r="H33" s="17"/>
      <c r="I33" s="17"/>
      <c r="J33" s="17"/>
      <c r="K33" s="17">
        <f>SUM(H33:J33)</f>
        <v>0</v>
      </c>
      <c r="L33" s="2"/>
      <c r="M33" s="9">
        <f>F33-K33</f>
        <v>0</v>
      </c>
    </row>
    <row r="34" spans="1:13" x14ac:dyDescent="0.25">
      <c r="A34" s="21" t="s">
        <v>36</v>
      </c>
      <c r="B34" s="22"/>
      <c r="C34" s="15"/>
      <c r="D34" s="15"/>
      <c r="E34" s="15"/>
      <c r="F34" s="16">
        <f>SUM(C34:E34)</f>
        <v>0</v>
      </c>
      <c r="G34" s="2"/>
      <c r="H34" s="17"/>
      <c r="I34" s="17"/>
      <c r="J34" s="17"/>
      <c r="K34" s="17">
        <f>SUM(H34:J34)</f>
        <v>0</v>
      </c>
      <c r="L34" s="2"/>
      <c r="M34" s="9">
        <f>F34-K34</f>
        <v>0</v>
      </c>
    </row>
    <row r="35" spans="1:13" x14ac:dyDescent="0.25">
      <c r="A35" s="21" t="s">
        <v>37</v>
      </c>
      <c r="B35" s="22"/>
      <c r="C35" s="15"/>
      <c r="D35" s="15"/>
      <c r="E35" s="15"/>
      <c r="F35" s="16">
        <f>SUM(C35:E35)</f>
        <v>0</v>
      </c>
      <c r="G35" s="2"/>
      <c r="H35" s="17"/>
      <c r="I35" s="17"/>
      <c r="J35" s="17"/>
      <c r="K35" s="17">
        <f>SUM(H35:J35)</f>
        <v>0</v>
      </c>
      <c r="L35" s="2"/>
      <c r="M35" s="9">
        <f>F35-K35</f>
        <v>0</v>
      </c>
    </row>
    <row r="36" spans="1:13" x14ac:dyDescent="0.25">
      <c r="A36" s="123" t="s">
        <v>38</v>
      </c>
      <c r="B36" s="123"/>
      <c r="C36" s="15"/>
      <c r="D36" s="15"/>
      <c r="E36" s="15"/>
      <c r="F36" s="16">
        <f>SUM(C36:E36)</f>
        <v>0</v>
      </c>
      <c r="G36" s="2"/>
      <c r="H36" s="17"/>
      <c r="I36" s="17"/>
      <c r="J36" s="17"/>
      <c r="K36" s="17">
        <f>SUM(H36:J36)</f>
        <v>0</v>
      </c>
      <c r="L36" s="2"/>
      <c r="M36" s="9">
        <f>F36-K36</f>
        <v>0</v>
      </c>
    </row>
    <row r="37" spans="1:13" x14ac:dyDescent="0.25">
      <c r="A37" s="122" t="s">
        <v>39</v>
      </c>
      <c r="B37" s="122"/>
      <c r="C37" s="15"/>
      <c r="D37" s="15"/>
      <c r="E37" s="15"/>
      <c r="F37" s="16">
        <f>SUM(C37:E37)</f>
        <v>0</v>
      </c>
      <c r="G37" s="2"/>
      <c r="H37" s="17"/>
      <c r="I37" s="17"/>
      <c r="J37" s="17"/>
      <c r="K37" s="17">
        <f>SUM(H37:J37)</f>
        <v>0</v>
      </c>
      <c r="L37" s="2"/>
      <c r="M37" s="9">
        <f>F37-K37</f>
        <v>0</v>
      </c>
    </row>
    <row r="38" spans="1:13" x14ac:dyDescent="0.25">
      <c r="A38" s="122" t="s">
        <v>40</v>
      </c>
      <c r="B38" s="122"/>
      <c r="C38" s="15"/>
      <c r="D38" s="15"/>
      <c r="E38" s="15"/>
      <c r="F38" s="16">
        <f>SUM(C38:E38)</f>
        <v>0</v>
      </c>
      <c r="G38" s="2"/>
      <c r="H38" s="17"/>
      <c r="I38" s="17"/>
      <c r="J38" s="17">
        <v>1483025.96</v>
      </c>
      <c r="K38" s="17">
        <f>SUM(H38:J38)</f>
        <v>1483025.96</v>
      </c>
      <c r="L38" s="2"/>
      <c r="M38" s="9">
        <f>F38-K38</f>
        <v>-1483025.96</v>
      </c>
    </row>
    <row r="39" spans="1:13" x14ac:dyDescent="0.25">
      <c r="A39" s="122" t="s">
        <v>41</v>
      </c>
      <c r="B39" s="122"/>
      <c r="C39" s="15"/>
      <c r="D39" s="15"/>
      <c r="E39" s="15"/>
      <c r="F39" s="16">
        <f>SUM(C39:E39)</f>
        <v>0</v>
      </c>
      <c r="G39" s="2"/>
      <c r="H39" s="17"/>
      <c r="I39" s="17"/>
      <c r="J39" s="17">
        <v>588750.84000000008</v>
      </c>
      <c r="K39" s="17">
        <f>SUM(H39:J39)</f>
        <v>588750.84000000008</v>
      </c>
      <c r="L39" s="2"/>
      <c r="M39" s="9">
        <f>F39-K39</f>
        <v>-588750.84000000008</v>
      </c>
    </row>
    <row r="40" spans="1:13" x14ac:dyDescent="0.25">
      <c r="A40" s="122" t="s">
        <v>42</v>
      </c>
      <c r="B40" s="122"/>
      <c r="C40" s="15">
        <v>37377082.32</v>
      </c>
      <c r="D40" s="17">
        <v>37638575.229999997</v>
      </c>
      <c r="E40" s="15"/>
      <c r="F40" s="16">
        <f>SUM(C40:E40)</f>
        <v>75015657.549999997</v>
      </c>
      <c r="G40" s="2"/>
      <c r="H40" s="17">
        <v>37377082.32</v>
      </c>
      <c r="I40" s="17">
        <v>37638575.229999997</v>
      </c>
      <c r="J40" s="17">
        <v>-8356.2900000000009</v>
      </c>
      <c r="K40" s="17">
        <f>SUM(H40:J40)</f>
        <v>75007301.25999999</v>
      </c>
      <c r="L40" s="2"/>
      <c r="M40" s="9">
        <f>F40-K40</f>
        <v>8356.2900000065565</v>
      </c>
    </row>
    <row r="41" spans="1:13" x14ac:dyDescent="0.25">
      <c r="A41" s="122" t="s">
        <v>43</v>
      </c>
      <c r="B41" s="122"/>
      <c r="C41" s="15"/>
      <c r="D41" s="15"/>
      <c r="E41" s="15"/>
      <c r="F41" s="16">
        <f>SUM(C41:E41)</f>
        <v>0</v>
      </c>
      <c r="G41" s="2"/>
      <c r="H41" s="17"/>
      <c r="I41" s="17"/>
      <c r="J41" s="17"/>
      <c r="K41" s="17">
        <f>SUM(H41:J41)</f>
        <v>0</v>
      </c>
      <c r="L41" s="2"/>
      <c r="M41" s="9">
        <f>F41-K41</f>
        <v>0</v>
      </c>
    </row>
    <row r="42" spans="1:13" x14ac:dyDescent="0.25">
      <c r="A42" s="122" t="s">
        <v>44</v>
      </c>
      <c r="B42" s="122"/>
      <c r="C42" s="15"/>
      <c r="D42" s="15"/>
      <c r="E42" s="15"/>
      <c r="F42" s="16">
        <f>SUM(C42:E42)</f>
        <v>0</v>
      </c>
      <c r="G42" s="2"/>
      <c r="H42" s="17"/>
      <c r="I42" s="17"/>
      <c r="J42" s="17"/>
      <c r="K42" s="17">
        <f>SUM(H42:J42)</f>
        <v>0</v>
      </c>
      <c r="L42" s="2"/>
      <c r="M42" s="9">
        <f>F42-K42</f>
        <v>0</v>
      </c>
    </row>
    <row r="43" spans="1:13" x14ac:dyDescent="0.25">
      <c r="A43" s="123" t="s">
        <v>45</v>
      </c>
      <c r="B43" s="123"/>
      <c r="C43" s="15"/>
      <c r="D43" s="15"/>
      <c r="E43" s="15"/>
      <c r="F43" s="16">
        <f>SUM(C43:E43)</f>
        <v>0</v>
      </c>
      <c r="G43" s="2"/>
      <c r="H43" s="17"/>
      <c r="I43" s="17"/>
      <c r="J43" s="17"/>
      <c r="K43" s="17">
        <f>SUM(H43:J43)</f>
        <v>0</v>
      </c>
      <c r="L43" s="2"/>
      <c r="M43" s="9">
        <f>F43-K43</f>
        <v>0</v>
      </c>
    </row>
    <row r="44" spans="1:13" x14ac:dyDescent="0.25">
      <c r="A44" s="122" t="s">
        <v>46</v>
      </c>
      <c r="B44" s="122"/>
      <c r="C44" s="15"/>
      <c r="D44" s="15"/>
      <c r="E44" s="15"/>
      <c r="F44" s="16">
        <f>SUM(C44:E44)</f>
        <v>0</v>
      </c>
      <c r="G44" s="2"/>
      <c r="H44" s="17"/>
      <c r="I44" s="17"/>
      <c r="J44" s="17"/>
      <c r="K44" s="17">
        <f>SUM(H44:J44)</f>
        <v>0</v>
      </c>
      <c r="L44" s="2"/>
      <c r="M44" s="9">
        <f>F44-K44</f>
        <v>0</v>
      </c>
    </row>
    <row r="45" spans="1:13" x14ac:dyDescent="0.25">
      <c r="A45" s="123" t="s">
        <v>47</v>
      </c>
      <c r="B45" s="123"/>
      <c r="C45" s="15"/>
      <c r="D45" s="15"/>
      <c r="E45" s="15"/>
      <c r="F45" s="16">
        <f>SUM(C45:E45)</f>
        <v>0</v>
      </c>
      <c r="G45" s="2"/>
      <c r="H45" s="17"/>
      <c r="I45" s="17"/>
      <c r="J45" s="17"/>
      <c r="K45" s="17">
        <f>SUM(H45:J45)</f>
        <v>0</v>
      </c>
      <c r="L45" s="2"/>
      <c r="M45" s="9">
        <f>F45-K45</f>
        <v>0</v>
      </c>
    </row>
    <row r="46" spans="1:13" x14ac:dyDescent="0.25">
      <c r="A46" s="122" t="s">
        <v>48</v>
      </c>
      <c r="B46" s="122"/>
      <c r="C46" s="15"/>
      <c r="D46" s="15"/>
      <c r="E46" s="15"/>
      <c r="F46" s="16">
        <f>SUM(C46:E46)</f>
        <v>0</v>
      </c>
      <c r="G46" s="2"/>
      <c r="H46" s="17"/>
      <c r="I46" s="17"/>
      <c r="J46" s="17"/>
      <c r="K46" s="17">
        <f>SUM(H46:J46)</f>
        <v>0</v>
      </c>
      <c r="L46" s="2"/>
      <c r="M46" s="9">
        <f>F46-K46</f>
        <v>0</v>
      </c>
    </row>
    <row r="47" spans="1:13" x14ac:dyDescent="0.25">
      <c r="A47" s="122" t="s">
        <v>49</v>
      </c>
      <c r="B47" s="122"/>
      <c r="C47" s="15"/>
      <c r="D47" s="15"/>
      <c r="E47" s="15"/>
      <c r="F47" s="16">
        <f>SUM(C47:E47)</f>
        <v>0</v>
      </c>
      <c r="G47" s="7"/>
      <c r="H47" s="17"/>
      <c r="I47" s="17"/>
      <c r="J47" s="17"/>
      <c r="K47" s="17">
        <f>SUM(H47:J47)</f>
        <v>0</v>
      </c>
      <c r="L47" s="7"/>
      <c r="M47" s="9">
        <f>F47-K47</f>
        <v>0</v>
      </c>
    </row>
    <row r="48" spans="1:13" x14ac:dyDescent="0.25">
      <c r="A48" s="124" t="s">
        <v>50</v>
      </c>
      <c r="B48" s="124"/>
      <c r="C48" s="24">
        <f>SUM(C14:C47)</f>
        <v>66435480.899999999</v>
      </c>
      <c r="D48" s="25">
        <f>SUM(D14:D47)</f>
        <v>66476365.090000004</v>
      </c>
      <c r="E48" s="25">
        <f>SUM(E14:E47)</f>
        <v>0</v>
      </c>
      <c r="F48" s="25">
        <f>SUM(F14:F47)</f>
        <v>132911845.99000001</v>
      </c>
      <c r="G48" s="7"/>
      <c r="H48" s="25">
        <f>SUM(H14:H47)</f>
        <v>66435480.899999999</v>
      </c>
      <c r="I48" s="25">
        <f>SUM(I14:I47)</f>
        <v>66476365.090000004</v>
      </c>
      <c r="J48" s="25">
        <f>SUM(J14:J47)</f>
        <v>2289602.84</v>
      </c>
      <c r="K48" s="25">
        <f>SUM(K14:K47)</f>
        <v>135201448.82999998</v>
      </c>
      <c r="L48" s="7"/>
      <c r="M48" s="26">
        <f>F48-K48</f>
        <v>-2289602.8399999738</v>
      </c>
    </row>
    <row r="49" spans="1:13" x14ac:dyDescent="0.25">
      <c r="C49" s="4"/>
      <c r="D49" s="4"/>
      <c r="E49" s="4"/>
      <c r="F49" s="4"/>
      <c r="G49" s="2"/>
      <c r="H49" s="2"/>
      <c r="I49" s="2"/>
      <c r="J49" s="4"/>
      <c r="K49" s="2"/>
      <c r="L49" s="2"/>
      <c r="M49" s="7"/>
    </row>
    <row r="50" spans="1:13" x14ac:dyDescent="0.25">
      <c r="A50" s="163" t="s">
        <v>80</v>
      </c>
      <c r="B50" s="162"/>
      <c r="C50" s="156"/>
      <c r="D50" s="156"/>
      <c r="E50" s="156"/>
      <c r="F50" s="16">
        <f>SUM(C50:E50)</f>
        <v>0</v>
      </c>
      <c r="G50" s="185"/>
      <c r="H50" s="160"/>
      <c r="I50" s="160"/>
      <c r="J50" s="160"/>
      <c r="K50" s="17">
        <f>SUM(H50:J50)</f>
        <v>0</v>
      </c>
      <c r="L50" s="2"/>
      <c r="M50" s="9">
        <f>F50-K50</f>
        <v>0</v>
      </c>
    </row>
    <row r="51" spans="1:13" x14ac:dyDescent="0.25">
      <c r="A51" s="158" t="s">
        <v>73</v>
      </c>
      <c r="B51" s="157"/>
      <c r="C51" s="156">
        <v>532037.19999999995</v>
      </c>
      <c r="D51" s="156">
        <v>245403.16</v>
      </c>
      <c r="E51" s="156"/>
      <c r="F51" s="16">
        <f>SUM(C51:E51)</f>
        <v>777440.36</v>
      </c>
      <c r="G51" s="2"/>
      <c r="H51" s="155">
        <v>532037.19999999995</v>
      </c>
      <c r="I51" s="155">
        <v>245403.16</v>
      </c>
      <c r="J51" s="155"/>
      <c r="K51" s="17">
        <f>SUM(H51:J51)</f>
        <v>777440.36</v>
      </c>
      <c r="L51" s="2"/>
      <c r="M51" s="9">
        <f>F51-K51</f>
        <v>0</v>
      </c>
    </row>
    <row r="52" spans="1:13" ht="17.25" customHeight="1" x14ac:dyDescent="0.25">
      <c r="A52" s="163" t="s">
        <v>85</v>
      </c>
      <c r="B52" s="162"/>
      <c r="C52" s="216">
        <v>100000</v>
      </c>
      <c r="D52" s="216">
        <v>220000</v>
      </c>
      <c r="E52" s="216"/>
      <c r="F52" s="16">
        <f>SUM(C52:E52)</f>
        <v>320000</v>
      </c>
      <c r="G52" s="2"/>
      <c r="H52" s="155">
        <v>100000</v>
      </c>
      <c r="I52" s="155">
        <v>220000</v>
      </c>
      <c r="J52" s="155"/>
      <c r="K52" s="17">
        <f>SUM(H52:J52)</f>
        <v>320000</v>
      </c>
      <c r="L52" s="2"/>
      <c r="M52" s="9">
        <f>F52-K52</f>
        <v>0</v>
      </c>
    </row>
    <row r="53" spans="1:13" x14ac:dyDescent="0.25">
      <c r="A53" s="124" t="s">
        <v>72</v>
      </c>
      <c r="B53" s="124"/>
      <c r="C53" s="24">
        <f>+C48+C51+C52</f>
        <v>67067518.100000001</v>
      </c>
      <c r="D53" s="24">
        <f>+D48+D51+D52</f>
        <v>66941768.25</v>
      </c>
      <c r="E53" s="24">
        <f>+E48+E51+E52</f>
        <v>0</v>
      </c>
      <c r="F53" s="24">
        <f>+F48+F51+F52</f>
        <v>134009286.35000001</v>
      </c>
      <c r="G53" s="7"/>
      <c r="H53" s="24">
        <f>+H48+H51+H52</f>
        <v>67067518.100000001</v>
      </c>
      <c r="I53" s="24">
        <f>+I48+I51+I52</f>
        <v>66941768.25</v>
      </c>
      <c r="J53" s="24">
        <f>+J48+J51+J52</f>
        <v>2289602.84</v>
      </c>
      <c r="K53" s="24">
        <f>+K48+K51+K52</f>
        <v>136298889.19</v>
      </c>
      <c r="L53" s="7"/>
      <c r="M53" s="25">
        <f>SUM(M48:M52)</f>
        <v>-2289602.8399999738</v>
      </c>
    </row>
    <row r="54" spans="1:13" x14ac:dyDescent="0.25">
      <c r="C54" s="4"/>
      <c r="D54" s="4"/>
      <c r="E54" s="4"/>
      <c r="F54" s="4"/>
      <c r="G54" s="2"/>
      <c r="H54" s="2"/>
      <c r="I54" s="2"/>
      <c r="J54" s="4"/>
      <c r="K54" s="2"/>
      <c r="L54" s="2"/>
      <c r="M54" s="7"/>
    </row>
    <row r="55" spans="1:13" x14ac:dyDescent="0.25">
      <c r="A55" s="152" t="s">
        <v>58</v>
      </c>
      <c r="B55" s="151"/>
      <c r="C55" s="150" t="s">
        <v>79</v>
      </c>
      <c r="D55" s="4"/>
      <c r="E55" s="4"/>
      <c r="F55" s="4"/>
      <c r="G55" s="2"/>
      <c r="H55" s="2"/>
      <c r="I55" s="2"/>
      <c r="J55" s="4"/>
      <c r="K55" s="215"/>
      <c r="L55" s="2"/>
      <c r="M55" s="7"/>
    </row>
    <row r="56" spans="1:13" x14ac:dyDescent="0.25">
      <c r="A56" s="149" t="s">
        <v>78</v>
      </c>
      <c r="B56" s="149"/>
      <c r="C56" s="16">
        <v>1678644.9500000002</v>
      </c>
      <c r="D56" s="2"/>
      <c r="E56" s="2"/>
      <c r="F56" s="2"/>
      <c r="G56" s="2"/>
      <c r="H56" s="2"/>
      <c r="I56" s="2"/>
      <c r="J56" s="2"/>
      <c r="K56" s="2"/>
      <c r="L56" s="2"/>
      <c r="M56" s="7"/>
    </row>
    <row r="57" spans="1:13" x14ac:dyDescent="0.25">
      <c r="A57" s="149" t="s">
        <v>77</v>
      </c>
      <c r="B57" s="149"/>
      <c r="C57" s="16">
        <v>-8356.2900000000009</v>
      </c>
      <c r="D57" s="2"/>
      <c r="E57" s="2"/>
      <c r="F57" s="2"/>
      <c r="G57" s="2"/>
      <c r="H57" s="2"/>
      <c r="I57" s="2"/>
      <c r="J57" s="2"/>
      <c r="K57" s="2"/>
      <c r="L57" s="2"/>
      <c r="M57" s="7"/>
    </row>
    <row r="58" spans="1:13" x14ac:dyDescent="0.25">
      <c r="A58" s="149" t="s">
        <v>84</v>
      </c>
      <c r="B58" s="149"/>
      <c r="C58" s="16">
        <v>619314.18000000005</v>
      </c>
      <c r="D58" s="2"/>
      <c r="E58" s="2"/>
      <c r="F58" s="2"/>
      <c r="G58" s="2"/>
      <c r="H58" s="2"/>
      <c r="I58" s="2"/>
      <c r="J58" s="2"/>
      <c r="K58" s="2"/>
      <c r="L58" s="2"/>
      <c r="M58" s="7"/>
    </row>
    <row r="59" spans="1:13" x14ac:dyDescent="0.25">
      <c r="A59" s="213"/>
      <c r="B59" s="213"/>
      <c r="C59" s="214">
        <f>SUM(C56:C58)</f>
        <v>2289602.8400000003</v>
      </c>
      <c r="D59" s="2"/>
      <c r="E59" s="2"/>
      <c r="F59" s="2"/>
      <c r="G59" s="2"/>
      <c r="H59" s="2"/>
      <c r="I59" s="2"/>
      <c r="J59" s="2"/>
      <c r="K59" s="2"/>
      <c r="L59" s="2"/>
      <c r="M59" s="7"/>
    </row>
    <row r="60" spans="1:13" x14ac:dyDescent="0.25">
      <c r="A60" s="213"/>
      <c r="B60" s="213"/>
      <c r="C60" s="28"/>
      <c r="M60" s="7"/>
    </row>
    <row r="61" spans="1:13" x14ac:dyDescent="0.25">
      <c r="C61" s="205"/>
      <c r="D61" s="211"/>
      <c r="E61" s="211"/>
      <c r="F61" s="212"/>
      <c r="H61" s="211"/>
      <c r="I61" s="211"/>
      <c r="J61" s="211"/>
      <c r="M61" s="7"/>
    </row>
    <row r="62" spans="1:13" ht="14.25" thickBot="1" x14ac:dyDescent="0.3">
      <c r="C62" s="205"/>
      <c r="D62" s="211"/>
      <c r="E62" s="211"/>
      <c r="F62" s="208"/>
      <c r="H62" s="210"/>
      <c r="I62" s="210"/>
      <c r="J62" s="194"/>
      <c r="K62" s="209"/>
      <c r="L62" s="209"/>
      <c r="M62" s="209"/>
    </row>
    <row r="63" spans="1:13" x14ac:dyDescent="0.25">
      <c r="A63" s="29" t="s">
        <v>51</v>
      </c>
      <c r="C63" s="207" t="s">
        <v>52</v>
      </c>
      <c r="D63" s="207"/>
      <c r="E63" s="208"/>
      <c r="F63" s="208"/>
      <c r="H63" s="207" t="s">
        <v>51</v>
      </c>
      <c r="I63" s="207"/>
      <c r="J63" s="194"/>
      <c r="K63" s="207" t="s">
        <v>52</v>
      </c>
      <c r="L63" s="207"/>
      <c r="M63" s="207"/>
    </row>
    <row r="64" spans="1:13" x14ac:dyDescent="0.25">
      <c r="A64" s="1" t="s">
        <v>53</v>
      </c>
      <c r="C64" s="206" t="s">
        <v>61</v>
      </c>
      <c r="D64" s="206"/>
      <c r="E64" s="205"/>
      <c r="F64" s="205"/>
      <c r="H64" s="121" t="s">
        <v>54</v>
      </c>
      <c r="I64" s="121"/>
      <c r="J64" s="205"/>
      <c r="K64" s="121" t="s">
        <v>55</v>
      </c>
      <c r="L64" s="121"/>
      <c r="M64" s="121"/>
    </row>
    <row r="65" spans="1:13" x14ac:dyDescent="0.25">
      <c r="C65" s="205"/>
      <c r="D65" s="205"/>
      <c r="E65" s="205"/>
      <c r="F65" s="205"/>
      <c r="J65" s="205"/>
      <c r="M65" s="7"/>
    </row>
    <row r="66" spans="1:13" ht="15" customHeight="1" x14ac:dyDescent="0.25">
      <c r="A66" s="182" t="s">
        <v>56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</row>
    <row r="67" spans="1:13" x14ac:dyDescent="0.25">
      <c r="C67" s="205"/>
      <c r="D67" s="205"/>
      <c r="E67" s="205"/>
      <c r="F67" s="205"/>
      <c r="J67" s="205"/>
      <c r="M67" s="7"/>
    </row>
  </sheetData>
  <mergeCells count="62">
    <mergeCell ref="A56:B56"/>
    <mergeCell ref="A57:B57"/>
    <mergeCell ref="A52:B52"/>
    <mergeCell ref="A66:M66"/>
    <mergeCell ref="K62:M62"/>
    <mergeCell ref="C63:D63"/>
    <mergeCell ref="H63:I63"/>
    <mergeCell ref="K63:M63"/>
    <mergeCell ref="C64:D64"/>
    <mergeCell ref="H64:I64"/>
    <mergeCell ref="K64:M64"/>
    <mergeCell ref="D62:E62"/>
    <mergeCell ref="H62:I62"/>
    <mergeCell ref="D61:E61"/>
    <mergeCell ref="H61:J61"/>
    <mergeCell ref="A42:B42"/>
    <mergeCell ref="A44:B44"/>
    <mergeCell ref="A45:B45"/>
    <mergeCell ref="A43:B43"/>
    <mergeCell ref="A48:B48"/>
    <mergeCell ref="A50:B50"/>
    <mergeCell ref="A53:B53"/>
    <mergeCell ref="A58:B58"/>
    <mergeCell ref="A27:B27"/>
    <mergeCell ref="A28:B28"/>
    <mergeCell ref="A29:B29"/>
    <mergeCell ref="A30:B30"/>
    <mergeCell ref="A31:B31"/>
    <mergeCell ref="A46:B46"/>
    <mergeCell ref="A47:B47"/>
    <mergeCell ref="A36:B36"/>
    <mergeCell ref="A37:B37"/>
    <mergeCell ref="A38:B38"/>
    <mergeCell ref="A39:B39"/>
    <mergeCell ref="A40:B40"/>
    <mergeCell ref="A41:B41"/>
    <mergeCell ref="A1:M1"/>
    <mergeCell ref="B2:M2"/>
    <mergeCell ref="A3:M3"/>
    <mergeCell ref="A6:B6"/>
    <mergeCell ref="A9:B10"/>
    <mergeCell ref="C9:F10"/>
    <mergeCell ref="H9:K10"/>
    <mergeCell ref="M9:M12"/>
    <mergeCell ref="A14:B14"/>
    <mergeCell ref="A23:B23"/>
    <mergeCell ref="A11:B11"/>
    <mergeCell ref="C11:E11"/>
    <mergeCell ref="A24:B24"/>
    <mergeCell ref="H11:J11"/>
    <mergeCell ref="A12:B12"/>
    <mergeCell ref="A13:B13"/>
    <mergeCell ref="A25:B25"/>
    <mergeCell ref="A26:B26"/>
    <mergeCell ref="A15:B15"/>
    <mergeCell ref="A20:B20"/>
    <mergeCell ref="A21:B21"/>
    <mergeCell ref="A22:B22"/>
    <mergeCell ref="A16:B16"/>
    <mergeCell ref="A17:B17"/>
    <mergeCell ref="A18:B18"/>
    <mergeCell ref="A19:B1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85D5-8D2E-4435-992C-25C4E0D38B02}">
  <dimension ref="A1:M67"/>
  <sheetViews>
    <sheetView zoomScale="85" zoomScaleNormal="85" workbookViewId="0">
      <selection sqref="A1:M1"/>
    </sheetView>
  </sheetViews>
  <sheetFormatPr baseColWidth="10" defaultRowHeight="13.5" x14ac:dyDescent="0.25"/>
  <cols>
    <col min="1" max="1" width="51" style="2" customWidth="1"/>
    <col min="2" max="2" width="25" style="2" customWidth="1"/>
    <col min="3" max="6" width="20.7109375" style="2" customWidth="1"/>
    <col min="7" max="7" width="2.7109375" style="2" customWidth="1"/>
    <col min="8" max="11" width="20.7109375" style="2" customWidth="1"/>
    <col min="12" max="12" width="2.7109375" style="2" customWidth="1"/>
    <col min="13" max="13" width="20.7109375" style="2" customWidth="1"/>
    <col min="14" max="16384" width="11.42578125" style="3"/>
  </cols>
  <sheetData>
    <row r="1" spans="1:13" s="178" customFormat="1" ht="18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s="178" customFormat="1" ht="18" x14ac:dyDescent="0.25">
      <c r="A2" s="181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s="178" customFormat="1" ht="26.25" customHeight="1" x14ac:dyDescent="0.25">
      <c r="A3" s="179" t="s">
        <v>57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x14ac:dyDescent="0.25">
      <c r="C4" s="4"/>
      <c r="D4" s="4"/>
      <c r="E4" s="4"/>
      <c r="F4" s="4"/>
      <c r="J4" s="4"/>
    </row>
    <row r="5" spans="1:13" ht="15" customHeight="1" x14ac:dyDescent="0.25">
      <c r="A5" s="7" t="s">
        <v>1</v>
      </c>
      <c r="B5" s="7"/>
      <c r="C5" s="4"/>
      <c r="D5" s="4"/>
      <c r="E5" s="4"/>
      <c r="F5" s="4"/>
      <c r="J5" s="4"/>
    </row>
    <row r="6" spans="1:13" ht="15" customHeight="1" x14ac:dyDescent="0.25">
      <c r="A6" s="177" t="s">
        <v>88</v>
      </c>
      <c r="B6" s="177"/>
      <c r="C6" s="4"/>
      <c r="D6" s="4"/>
      <c r="E6" s="4"/>
      <c r="F6" s="4"/>
      <c r="J6" s="4"/>
    </row>
    <row r="7" spans="1:13" x14ac:dyDescent="0.25">
      <c r="C7" s="4"/>
      <c r="D7" s="4"/>
      <c r="E7" s="4"/>
      <c r="F7" s="4"/>
      <c r="J7" s="4"/>
    </row>
    <row r="8" spans="1:13" ht="15.75" customHeight="1" x14ac:dyDescent="0.25">
      <c r="A8" s="115" t="s">
        <v>2</v>
      </c>
      <c r="B8" s="115"/>
      <c r="C8" s="235" t="s">
        <v>3</v>
      </c>
      <c r="D8" s="234"/>
      <c r="E8" s="234"/>
      <c r="F8" s="233"/>
      <c r="H8" s="235" t="s">
        <v>4</v>
      </c>
      <c r="I8" s="234"/>
      <c r="J8" s="234"/>
      <c r="K8" s="233"/>
      <c r="M8" s="232" t="s">
        <v>15</v>
      </c>
    </row>
    <row r="9" spans="1:13" ht="15.75" customHeight="1" x14ac:dyDescent="0.25">
      <c r="A9" s="115"/>
      <c r="B9" s="115"/>
      <c r="C9" s="231"/>
      <c r="D9" s="230"/>
      <c r="E9" s="230"/>
      <c r="F9" s="229"/>
      <c r="G9" s="5"/>
      <c r="H9" s="231"/>
      <c r="I9" s="230"/>
      <c r="J9" s="230"/>
      <c r="K9" s="229"/>
      <c r="L9" s="5"/>
      <c r="M9" s="228"/>
    </row>
    <row r="10" spans="1:13" x14ac:dyDescent="0.25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8" t="s">
        <v>9</v>
      </c>
      <c r="L10" s="5"/>
      <c r="M10" s="228"/>
    </row>
    <row r="11" spans="1:13" ht="40.5" x14ac:dyDescent="0.25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227"/>
    </row>
    <row r="12" spans="1:13" x14ac:dyDescent="0.25">
      <c r="A12" s="176"/>
      <c r="B12" s="175"/>
      <c r="C12" s="6"/>
      <c r="D12" s="6"/>
      <c r="E12" s="6"/>
      <c r="F12" s="146"/>
      <c r="J12" s="6"/>
    </row>
    <row r="13" spans="1:13" x14ac:dyDescent="0.25">
      <c r="A13" s="166" t="s">
        <v>16</v>
      </c>
      <c r="B13" s="166"/>
      <c r="C13" s="202"/>
      <c r="D13" s="173"/>
      <c r="E13" s="202"/>
      <c r="F13" s="16">
        <f>SUM(C13:E13)</f>
        <v>0</v>
      </c>
      <c r="H13" s="173"/>
      <c r="I13" s="173"/>
      <c r="J13" s="173"/>
      <c r="K13" s="13">
        <f>SUM(H13:I13)</f>
        <v>0</v>
      </c>
      <c r="M13" s="9">
        <f>F13-K13</f>
        <v>0</v>
      </c>
    </row>
    <row r="14" spans="1:13" x14ac:dyDescent="0.25">
      <c r="A14" s="165" t="s">
        <v>17</v>
      </c>
      <c r="B14" s="165"/>
      <c r="C14" s="201"/>
      <c r="D14" s="13"/>
      <c r="E14" s="201"/>
      <c r="F14" s="16">
        <f>SUM(C14:E14)</f>
        <v>0</v>
      </c>
      <c r="H14" s="13"/>
      <c r="I14" s="13"/>
      <c r="J14" s="13"/>
      <c r="K14" s="13">
        <f>SUM(H14:I14)</f>
        <v>0</v>
      </c>
      <c r="M14" s="9">
        <f>F14-K14</f>
        <v>0</v>
      </c>
    </row>
    <row r="15" spans="1:13" x14ac:dyDescent="0.25">
      <c r="A15" s="165" t="s">
        <v>18</v>
      </c>
      <c r="B15" s="165"/>
      <c r="C15" s="197"/>
      <c r="D15" s="16"/>
      <c r="E15" s="197"/>
      <c r="F15" s="16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9">
        <f>F15-K15</f>
        <v>0</v>
      </c>
    </row>
    <row r="16" spans="1:13" x14ac:dyDescent="0.25">
      <c r="A16" s="165" t="s">
        <v>19</v>
      </c>
      <c r="B16" s="165"/>
      <c r="C16" s="198">
        <v>23140454.939999998</v>
      </c>
      <c r="D16" s="23">
        <v>23291202.919999998</v>
      </c>
      <c r="E16" s="23"/>
      <c r="F16" s="16">
        <f>SUM(C16:E16)</f>
        <v>46431657.859999999</v>
      </c>
      <c r="H16" s="17">
        <v>23140454.939999998</v>
      </c>
      <c r="I16" s="17">
        <v>23291202.920000002</v>
      </c>
      <c r="J16" s="17">
        <v>-754614.11999999988</v>
      </c>
      <c r="K16" s="17">
        <f>SUM(H16:J16)</f>
        <v>45677043.740000002</v>
      </c>
      <c r="M16" s="9">
        <f>F16-K16</f>
        <v>754614.11999999732</v>
      </c>
    </row>
    <row r="17" spans="1:13" x14ac:dyDescent="0.25">
      <c r="A17" s="165" t="s">
        <v>20</v>
      </c>
      <c r="B17" s="165"/>
      <c r="C17" s="198"/>
      <c r="D17" s="23"/>
      <c r="E17" s="23"/>
      <c r="F17" s="16">
        <f>SUM(C17:E17)</f>
        <v>0</v>
      </c>
      <c r="H17" s="17"/>
      <c r="I17" s="17"/>
      <c r="J17" s="17"/>
      <c r="K17" s="17">
        <f>SUM(H17:J17)</f>
        <v>0</v>
      </c>
      <c r="M17" s="9">
        <f>F17-K17</f>
        <v>0</v>
      </c>
    </row>
    <row r="18" spans="1:13" x14ac:dyDescent="0.25">
      <c r="A18" s="166" t="s">
        <v>21</v>
      </c>
      <c r="B18" s="166"/>
      <c r="C18" s="198"/>
      <c r="D18" s="23"/>
      <c r="E18" s="23"/>
      <c r="F18" s="16">
        <f>SUM(C18:E18)</f>
        <v>0</v>
      </c>
      <c r="H18" s="17"/>
      <c r="I18" s="17"/>
      <c r="J18" s="17"/>
      <c r="K18" s="17">
        <f>SUM(H18:J18)</f>
        <v>0</v>
      </c>
      <c r="M18" s="9">
        <f>F18-K18</f>
        <v>0</v>
      </c>
    </row>
    <row r="19" spans="1:13" x14ac:dyDescent="0.25">
      <c r="A19" s="165" t="s">
        <v>22</v>
      </c>
      <c r="B19" s="165"/>
      <c r="C19" s="198"/>
      <c r="E19" s="23"/>
      <c r="F19" s="13">
        <f>SUM(C19:E19)</f>
        <v>0</v>
      </c>
      <c r="H19" s="17"/>
      <c r="I19" s="17"/>
      <c r="J19" s="17"/>
      <c r="K19" s="17">
        <f>SUM(H19:J19)</f>
        <v>0</v>
      </c>
      <c r="M19" s="9">
        <f>F19-K19</f>
        <v>0</v>
      </c>
    </row>
    <row r="20" spans="1:13" x14ac:dyDescent="0.25">
      <c r="A20" s="165" t="s">
        <v>23</v>
      </c>
      <c r="B20" s="165"/>
      <c r="C20" s="198"/>
      <c r="D20" s="23"/>
      <c r="E20" s="23"/>
      <c r="F20" s="16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9">
        <f>F20-K20</f>
        <v>0</v>
      </c>
    </row>
    <row r="21" spans="1:13" x14ac:dyDescent="0.25">
      <c r="A21" s="165" t="s">
        <v>24</v>
      </c>
      <c r="B21" s="165"/>
      <c r="C21" s="198"/>
      <c r="D21" s="23"/>
      <c r="E21" s="23"/>
      <c r="F21" s="16">
        <f>SUM(C21:E21)</f>
        <v>0</v>
      </c>
      <c r="H21" s="17"/>
      <c r="I21" s="17"/>
      <c r="J21" s="17"/>
      <c r="K21" s="17">
        <f>SUM(H21:J21)</f>
        <v>0</v>
      </c>
      <c r="M21" s="9">
        <f>F21-K21</f>
        <v>0</v>
      </c>
    </row>
    <row r="22" spans="1:13" x14ac:dyDescent="0.25">
      <c r="A22" s="166" t="s">
        <v>25</v>
      </c>
      <c r="B22" s="166"/>
      <c r="C22" s="198"/>
      <c r="D22" s="23"/>
      <c r="E22" s="23"/>
      <c r="F22" s="16">
        <f>SUM(C22:E22)</f>
        <v>0</v>
      </c>
      <c r="H22" s="17"/>
      <c r="I22" s="17"/>
      <c r="J22" s="17"/>
      <c r="K22" s="17">
        <f>SUM(H22:J22)</f>
        <v>0</v>
      </c>
      <c r="M22" s="9">
        <f>F22-K22</f>
        <v>0</v>
      </c>
    </row>
    <row r="23" spans="1:13" x14ac:dyDescent="0.25">
      <c r="A23" s="165" t="s">
        <v>26</v>
      </c>
      <c r="B23" s="165"/>
      <c r="C23" s="198">
        <v>3214824.21</v>
      </c>
      <c r="D23" s="23">
        <v>3225525.49</v>
      </c>
      <c r="E23" s="23"/>
      <c r="F23" s="16">
        <f>SUM(C23:E23)</f>
        <v>6440349.7000000002</v>
      </c>
      <c r="G23" s="7"/>
      <c r="H23" s="17">
        <v>3214824.21</v>
      </c>
      <c r="I23" s="17">
        <v>3225525.49</v>
      </c>
      <c r="J23" s="17">
        <v>-142606.19999999998</v>
      </c>
      <c r="K23" s="17">
        <f>SUM(H23:J23)</f>
        <v>6297743.5</v>
      </c>
      <c r="L23" s="7"/>
      <c r="M23" s="9">
        <f>F23-K23</f>
        <v>142606.20000000019</v>
      </c>
    </row>
    <row r="24" spans="1:13" x14ac:dyDescent="0.25">
      <c r="A24" s="165" t="s">
        <v>27</v>
      </c>
      <c r="B24" s="165"/>
      <c r="C24" s="198"/>
      <c r="D24" s="23"/>
      <c r="E24" s="23"/>
      <c r="F24" s="16">
        <f>SUM(C24:E24)</f>
        <v>0</v>
      </c>
      <c r="H24" s="17">
        <v>0</v>
      </c>
      <c r="I24" s="17">
        <v>0</v>
      </c>
      <c r="J24" s="17">
        <v>0</v>
      </c>
      <c r="K24" s="17">
        <f>SUM(H24:J24)</f>
        <v>0</v>
      </c>
      <c r="M24" s="9">
        <f>F24-K24</f>
        <v>0</v>
      </c>
    </row>
    <row r="25" spans="1:13" x14ac:dyDescent="0.25">
      <c r="A25" s="165" t="s">
        <v>28</v>
      </c>
      <c r="B25" s="165"/>
      <c r="C25" s="198"/>
      <c r="D25" s="23">
        <v>339856.23</v>
      </c>
      <c r="E25" s="23"/>
      <c r="F25" s="16">
        <f>SUM(C25:E25)</f>
        <v>339856.23</v>
      </c>
      <c r="H25" s="17">
        <v>0</v>
      </c>
      <c r="I25" s="17">
        <v>339856.23000000004</v>
      </c>
      <c r="J25" s="17">
        <v>0</v>
      </c>
      <c r="K25" s="17">
        <f>SUM(H25:J25)</f>
        <v>339856.23000000004</v>
      </c>
      <c r="M25" s="9">
        <f>F25-K25</f>
        <v>0</v>
      </c>
    </row>
    <row r="26" spans="1:13" x14ac:dyDescent="0.25">
      <c r="A26" s="165" t="s">
        <v>29</v>
      </c>
      <c r="B26" s="165"/>
      <c r="C26" s="198">
        <v>3202629.4200000004</v>
      </c>
      <c r="D26" s="23">
        <v>2994469.5599999996</v>
      </c>
      <c r="E26" s="2">
        <v>36460.840000000004</v>
      </c>
      <c r="F26" s="16">
        <f>SUM(C26:E26)</f>
        <v>6233559.8200000003</v>
      </c>
      <c r="H26" s="17">
        <v>3202629.4200000004</v>
      </c>
      <c r="I26" s="17">
        <v>2994469.56</v>
      </c>
      <c r="J26" s="17">
        <v>-253803.1</v>
      </c>
      <c r="K26" s="17">
        <f>SUM(H26:J26)</f>
        <v>5943295.8800000008</v>
      </c>
      <c r="M26" s="9">
        <f>F26-K26</f>
        <v>290263.93999999948</v>
      </c>
    </row>
    <row r="27" spans="1:13" x14ac:dyDescent="0.25">
      <c r="A27" s="165" t="s">
        <v>30</v>
      </c>
      <c r="B27" s="165"/>
      <c r="C27" s="198"/>
      <c r="D27" s="23"/>
      <c r="E27" s="23"/>
      <c r="F27" s="16">
        <f>SUM(C27:E27)</f>
        <v>0</v>
      </c>
      <c r="H27" s="17"/>
      <c r="I27" s="17"/>
      <c r="J27" s="17"/>
      <c r="K27" s="17">
        <f>SUM(H27:J27)</f>
        <v>0</v>
      </c>
      <c r="M27" s="9">
        <f>F27-K27</f>
        <v>0</v>
      </c>
    </row>
    <row r="28" spans="1:13" ht="15" customHeight="1" x14ac:dyDescent="0.25">
      <c r="A28" s="165" t="s">
        <v>31</v>
      </c>
      <c r="B28" s="165"/>
      <c r="C28" s="198"/>
      <c r="D28" s="23"/>
      <c r="E28" s="23"/>
      <c r="F28" s="16">
        <f>SUM(C28:E28)</f>
        <v>0</v>
      </c>
      <c r="H28" s="17"/>
      <c r="I28" s="17"/>
      <c r="J28" s="17"/>
      <c r="K28" s="17">
        <f>SUM(H28:J28)</f>
        <v>0</v>
      </c>
      <c r="M28" s="9">
        <f>F28-K28</f>
        <v>0</v>
      </c>
    </row>
    <row r="29" spans="1:13" ht="15" customHeight="1" x14ac:dyDescent="0.25">
      <c r="A29" s="165" t="s">
        <v>32</v>
      </c>
      <c r="B29" s="165"/>
      <c r="C29" s="198"/>
      <c r="D29" s="23"/>
      <c r="E29" s="23"/>
      <c r="F29" s="16">
        <f>SUM(C29:E29)</f>
        <v>0</v>
      </c>
      <c r="H29" s="17"/>
      <c r="I29" s="17"/>
      <c r="J29" s="17"/>
      <c r="K29" s="17">
        <f>SUM(H29:J29)</f>
        <v>0</v>
      </c>
      <c r="M29" s="9">
        <f>F29-K29</f>
        <v>0</v>
      </c>
    </row>
    <row r="30" spans="1:13" x14ac:dyDescent="0.25">
      <c r="A30" s="166" t="s">
        <v>33</v>
      </c>
      <c r="B30" s="166"/>
      <c r="C30" s="198"/>
      <c r="D30" s="23"/>
      <c r="E30" s="23"/>
      <c r="F30" s="16">
        <f>SUM(C30:E30)</f>
        <v>0</v>
      </c>
      <c r="H30" s="17"/>
      <c r="I30" s="17"/>
      <c r="J30" s="17"/>
      <c r="K30" s="17">
        <f>SUM(H30:J30)</f>
        <v>0</v>
      </c>
      <c r="M30" s="9">
        <f>F30-K30</f>
        <v>0</v>
      </c>
    </row>
    <row r="31" spans="1:13" x14ac:dyDescent="0.25">
      <c r="A31" s="171" t="s">
        <v>34</v>
      </c>
      <c r="B31" s="170"/>
      <c r="C31" s="198"/>
      <c r="D31" s="23"/>
      <c r="E31" s="14"/>
      <c r="F31" s="16">
        <f>SUM(C31:E31)</f>
        <v>0</v>
      </c>
      <c r="H31" s="17"/>
      <c r="I31" s="17"/>
      <c r="J31" s="17"/>
      <c r="K31" s="17">
        <f>SUM(H31:J31)</f>
        <v>0</v>
      </c>
      <c r="M31" s="9">
        <f>F31-K31</f>
        <v>0</v>
      </c>
    </row>
    <row r="32" spans="1:13" x14ac:dyDescent="0.25">
      <c r="A32" s="171" t="s">
        <v>35</v>
      </c>
      <c r="B32" s="170"/>
      <c r="C32" s="198"/>
      <c r="D32" s="23"/>
      <c r="E32" s="14"/>
      <c r="F32" s="16">
        <f>SUM(C32:E32)</f>
        <v>0</v>
      </c>
      <c r="H32" s="17"/>
      <c r="I32" s="17"/>
      <c r="J32" s="17"/>
      <c r="K32" s="17">
        <f>SUM(H32:J32)</f>
        <v>0</v>
      </c>
      <c r="M32" s="9">
        <f>F32-K32</f>
        <v>0</v>
      </c>
    </row>
    <row r="33" spans="1:13" x14ac:dyDescent="0.25">
      <c r="A33" s="169" t="s">
        <v>36</v>
      </c>
      <c r="B33" s="168"/>
      <c r="C33" s="198"/>
      <c r="D33" s="23"/>
      <c r="E33" s="14"/>
      <c r="F33" s="16">
        <f>SUM(C33:E33)</f>
        <v>0</v>
      </c>
      <c r="H33" s="17"/>
      <c r="I33" s="17"/>
      <c r="J33" s="17"/>
      <c r="K33" s="17">
        <f>SUM(H33:J33)</f>
        <v>0</v>
      </c>
      <c r="M33" s="9">
        <f>F33-K33</f>
        <v>0</v>
      </c>
    </row>
    <row r="34" spans="1:13" x14ac:dyDescent="0.25">
      <c r="A34" s="169" t="s">
        <v>37</v>
      </c>
      <c r="B34" s="168"/>
      <c r="C34" s="198"/>
      <c r="D34" s="23"/>
      <c r="E34" s="14"/>
      <c r="F34" s="16">
        <f>SUM(C34:E34)</f>
        <v>0</v>
      </c>
      <c r="H34" s="17"/>
      <c r="I34" s="17"/>
      <c r="J34" s="17"/>
      <c r="K34" s="17">
        <f>SUM(H34:J34)</f>
        <v>0</v>
      </c>
      <c r="M34" s="9">
        <f>F34-K34</f>
        <v>0</v>
      </c>
    </row>
    <row r="35" spans="1:13" x14ac:dyDescent="0.25">
      <c r="A35" s="166" t="s">
        <v>38</v>
      </c>
      <c r="B35" s="166"/>
      <c r="C35" s="198"/>
      <c r="D35" s="23"/>
      <c r="E35" s="14"/>
      <c r="F35" s="16">
        <f>SUM(C35:E35)</f>
        <v>0</v>
      </c>
      <c r="H35" s="17"/>
      <c r="I35" s="17"/>
      <c r="J35" s="17"/>
      <c r="K35" s="17">
        <f>SUM(H35:J35)</f>
        <v>0</v>
      </c>
      <c r="M35" s="9">
        <f>F35-K35</f>
        <v>0</v>
      </c>
    </row>
    <row r="36" spans="1:13" x14ac:dyDescent="0.25">
      <c r="A36" s="165" t="s">
        <v>39</v>
      </c>
      <c r="B36" s="165"/>
      <c r="C36" s="198"/>
      <c r="D36" s="23"/>
      <c r="E36" s="14"/>
      <c r="F36" s="16">
        <f>SUM(C36:E36)</f>
        <v>0</v>
      </c>
      <c r="H36" s="17"/>
      <c r="I36" s="17"/>
      <c r="J36" s="17"/>
      <c r="K36" s="17">
        <f>SUM(H36:J36)</f>
        <v>0</v>
      </c>
      <c r="M36" s="9">
        <f>F36-K36</f>
        <v>0</v>
      </c>
    </row>
    <row r="37" spans="1:13" x14ac:dyDescent="0.25">
      <c r="A37" s="165" t="s">
        <v>40</v>
      </c>
      <c r="B37" s="165"/>
      <c r="C37" s="198"/>
      <c r="D37" s="23"/>
      <c r="E37" s="14"/>
      <c r="F37" s="16">
        <f>SUM(C37:E37)</f>
        <v>0</v>
      </c>
      <c r="H37" s="17">
        <v>0</v>
      </c>
      <c r="I37" s="17">
        <v>0</v>
      </c>
      <c r="J37" s="17">
        <v>791074.54</v>
      </c>
      <c r="K37" s="17">
        <f>SUM(H37:J37)</f>
        <v>791074.54</v>
      </c>
      <c r="M37" s="9">
        <f>F37-K37</f>
        <v>-791074.54</v>
      </c>
    </row>
    <row r="38" spans="1:13" x14ac:dyDescent="0.25">
      <c r="A38" s="165" t="s">
        <v>41</v>
      </c>
      <c r="B38" s="165"/>
      <c r="C38" s="198"/>
      <c r="D38" s="23"/>
      <c r="E38" s="14"/>
      <c r="F38" s="16">
        <f>SUM(C38:E38)</f>
        <v>0</v>
      </c>
      <c r="H38" s="17">
        <v>0</v>
      </c>
      <c r="I38" s="17">
        <v>0</v>
      </c>
      <c r="J38" s="17">
        <v>0</v>
      </c>
      <c r="K38" s="17">
        <f>SUM(H38:J38)</f>
        <v>0</v>
      </c>
      <c r="M38" s="9">
        <f>F38-K38</f>
        <v>0</v>
      </c>
    </row>
    <row r="39" spans="1:13" x14ac:dyDescent="0.25">
      <c r="A39" s="165" t="s">
        <v>42</v>
      </c>
      <c r="B39" s="165"/>
      <c r="C39" s="198">
        <v>40126435.920000002</v>
      </c>
      <c r="D39" s="23">
        <v>39179714.719999999</v>
      </c>
      <c r="E39" s="14">
        <v>2803897.4399999995</v>
      </c>
      <c r="F39" s="16">
        <f>SUM(C39:E39)</f>
        <v>82110048.079999998</v>
      </c>
      <c r="H39" s="17">
        <v>40126435.920000002</v>
      </c>
      <c r="I39" s="17">
        <v>39179714.719999999</v>
      </c>
      <c r="J39" s="17">
        <v>1938657.6600000001</v>
      </c>
      <c r="K39" s="17">
        <f>SUM(H39:J39)</f>
        <v>81244808.299999997</v>
      </c>
      <c r="M39" s="9">
        <f>F39-K39</f>
        <v>865239.78000000119</v>
      </c>
    </row>
    <row r="40" spans="1:13" x14ac:dyDescent="0.25">
      <c r="A40" s="165" t="s">
        <v>43</v>
      </c>
      <c r="B40" s="165"/>
      <c r="C40" s="198"/>
      <c r="D40" s="23"/>
      <c r="E40" s="23"/>
      <c r="F40" s="16">
        <f>SUM(C40:E40)</f>
        <v>0</v>
      </c>
      <c r="H40" s="17"/>
      <c r="I40" s="17"/>
      <c r="J40" s="17"/>
      <c r="K40" s="17">
        <f>SUM(H40:J40)</f>
        <v>0</v>
      </c>
      <c r="M40" s="9">
        <f>F40-K40</f>
        <v>0</v>
      </c>
    </row>
    <row r="41" spans="1:13" x14ac:dyDescent="0.25">
      <c r="A41" s="165" t="s">
        <v>44</v>
      </c>
      <c r="B41" s="165"/>
      <c r="C41" s="198"/>
      <c r="D41" s="23"/>
      <c r="E41" s="23"/>
      <c r="F41" s="16">
        <f>SUM(C41:E41)</f>
        <v>0</v>
      </c>
      <c r="H41" s="17"/>
      <c r="I41" s="17"/>
      <c r="J41" s="17"/>
      <c r="K41" s="17">
        <f>SUM(H41:J41)</f>
        <v>0</v>
      </c>
      <c r="M41" s="9">
        <f>F41-K41</f>
        <v>0</v>
      </c>
    </row>
    <row r="42" spans="1:13" x14ac:dyDescent="0.25">
      <c r="A42" s="166" t="s">
        <v>45</v>
      </c>
      <c r="B42" s="166"/>
      <c r="C42" s="198"/>
      <c r="D42" s="23"/>
      <c r="E42" s="23"/>
      <c r="F42" s="16">
        <f>SUM(C42:E42)</f>
        <v>0</v>
      </c>
      <c r="H42" s="17"/>
      <c r="I42" s="17"/>
      <c r="J42" s="17"/>
      <c r="K42" s="17">
        <f>SUM(H42:J42)</f>
        <v>0</v>
      </c>
      <c r="M42" s="9">
        <f>F42-K42</f>
        <v>0</v>
      </c>
    </row>
    <row r="43" spans="1:13" x14ac:dyDescent="0.25">
      <c r="A43" s="165" t="s">
        <v>46</v>
      </c>
      <c r="B43" s="165"/>
      <c r="C43" s="198"/>
      <c r="D43" s="23"/>
      <c r="E43" s="23"/>
      <c r="F43" s="16">
        <f>SUM(C43:E43)</f>
        <v>0</v>
      </c>
      <c r="H43" s="17"/>
      <c r="I43" s="17"/>
      <c r="J43" s="17"/>
      <c r="K43" s="17">
        <f>SUM(H43:J43)</f>
        <v>0</v>
      </c>
      <c r="M43" s="9">
        <f>F43-K43</f>
        <v>0</v>
      </c>
    </row>
    <row r="44" spans="1:13" x14ac:dyDescent="0.25">
      <c r="A44" s="166" t="s">
        <v>47</v>
      </c>
      <c r="B44" s="166"/>
      <c r="C44" s="198"/>
      <c r="D44" s="23"/>
      <c r="E44" s="23"/>
      <c r="F44" s="16">
        <f>SUM(C44:E44)</f>
        <v>0</v>
      </c>
      <c r="H44" s="17"/>
      <c r="I44" s="17"/>
      <c r="J44" s="17"/>
      <c r="K44" s="17">
        <f>SUM(H44:J44)</f>
        <v>0</v>
      </c>
      <c r="M44" s="9">
        <f>F44-K44</f>
        <v>0</v>
      </c>
    </row>
    <row r="45" spans="1:13" x14ac:dyDescent="0.25">
      <c r="A45" s="165" t="s">
        <v>48</v>
      </c>
      <c r="B45" s="165"/>
      <c r="C45" s="198"/>
      <c r="D45" s="23"/>
      <c r="E45" s="23"/>
      <c r="F45" s="16">
        <f>SUM(C45:E45)</f>
        <v>0</v>
      </c>
      <c r="H45" s="17"/>
      <c r="I45" s="17"/>
      <c r="J45" s="17"/>
      <c r="K45" s="17">
        <f>SUM(H45:J45)</f>
        <v>0</v>
      </c>
      <c r="M45" s="9">
        <f>F45-K45</f>
        <v>0</v>
      </c>
    </row>
    <row r="46" spans="1:13" x14ac:dyDescent="0.25">
      <c r="A46" s="165" t="s">
        <v>49</v>
      </c>
      <c r="B46" s="165"/>
      <c r="C46" s="198"/>
      <c r="D46" s="23"/>
      <c r="E46" s="23"/>
      <c r="F46" s="16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9">
        <f>F46-K46</f>
        <v>0</v>
      </c>
    </row>
    <row r="47" spans="1:13" x14ac:dyDescent="0.25">
      <c r="A47" s="164" t="s">
        <v>50</v>
      </c>
      <c r="B47" s="164"/>
      <c r="C47" s="24">
        <f>SUM(C13:C46)</f>
        <v>69684344.49000001</v>
      </c>
      <c r="D47" s="25">
        <f>SUM(D13:D46)</f>
        <v>69030768.919999987</v>
      </c>
      <c r="E47" s="25">
        <f>SUM(E13:E46)</f>
        <v>2840358.2799999993</v>
      </c>
      <c r="F47" s="25">
        <f>SUM(F13:F46)</f>
        <v>141555471.69</v>
      </c>
      <c r="G47" s="7"/>
      <c r="H47" s="25">
        <f>SUM(H13:H46)</f>
        <v>69684344.49000001</v>
      </c>
      <c r="I47" s="25">
        <f>SUM(I13:I46)</f>
        <v>69030768.920000002</v>
      </c>
      <c r="J47" s="25">
        <f>SUM(J13:J46)</f>
        <v>1578708.7800000003</v>
      </c>
      <c r="K47" s="25">
        <f>SUM(K13:K46)</f>
        <v>140293822.19</v>
      </c>
      <c r="L47" s="7"/>
      <c r="M47" s="26">
        <f>F47-K47</f>
        <v>1261649.5</v>
      </c>
    </row>
    <row r="48" spans="1:13" x14ac:dyDescent="0.25">
      <c r="C48" s="4"/>
      <c r="D48" s="4"/>
      <c r="E48" s="4"/>
      <c r="F48" s="4"/>
      <c r="J48" s="4"/>
    </row>
    <row r="49" spans="1:13" x14ac:dyDescent="0.25">
      <c r="A49" s="163" t="s">
        <v>80</v>
      </c>
      <c r="B49" s="162"/>
      <c r="C49" s="156"/>
      <c r="D49" s="156"/>
      <c r="E49" s="156"/>
      <c r="F49" s="16">
        <f>SUM(C49:E49)</f>
        <v>0</v>
      </c>
      <c r="G49" s="185"/>
      <c r="H49" s="160"/>
      <c r="I49" s="160"/>
      <c r="J49" s="160"/>
      <c r="K49" s="17">
        <f>SUM(H49:J49)</f>
        <v>0</v>
      </c>
      <c r="M49" s="9">
        <f>F49-K49</f>
        <v>0</v>
      </c>
    </row>
    <row r="50" spans="1:13" x14ac:dyDescent="0.25">
      <c r="A50" s="158" t="s">
        <v>73</v>
      </c>
      <c r="B50" s="157"/>
      <c r="C50" s="156">
        <v>429399.5</v>
      </c>
      <c r="D50" s="156">
        <v>261804.68</v>
      </c>
      <c r="E50" s="17">
        <v>0</v>
      </c>
      <c r="F50" s="16">
        <f>SUM(C50:E50)</f>
        <v>691204.17999999993</v>
      </c>
      <c r="H50" s="155">
        <v>429399.5</v>
      </c>
      <c r="I50" s="155">
        <v>261804.68</v>
      </c>
      <c r="J50" s="17">
        <v>0</v>
      </c>
      <c r="K50" s="17">
        <f>SUM(H50:J50)</f>
        <v>691204.17999999993</v>
      </c>
      <c r="M50" s="9">
        <f>F50-K50</f>
        <v>0</v>
      </c>
    </row>
    <row r="51" spans="1:13" x14ac:dyDescent="0.25">
      <c r="A51" s="163" t="s">
        <v>85</v>
      </c>
      <c r="B51" s="162"/>
      <c r="C51" s="216">
        <v>40000</v>
      </c>
      <c r="D51" s="216">
        <v>40000</v>
      </c>
      <c r="E51" s="17">
        <v>0</v>
      </c>
      <c r="F51" s="16">
        <f>SUM(C51:E51)</f>
        <v>80000</v>
      </c>
      <c r="H51" s="155">
        <v>40000</v>
      </c>
      <c r="I51" s="155">
        <v>40000</v>
      </c>
      <c r="J51" s="17">
        <v>0</v>
      </c>
      <c r="K51" s="17">
        <f>SUM(H51:J51)</f>
        <v>80000</v>
      </c>
      <c r="M51" s="9">
        <f>F51-K51</f>
        <v>0</v>
      </c>
    </row>
    <row r="52" spans="1:13" x14ac:dyDescent="0.25">
      <c r="A52" s="124" t="s">
        <v>72</v>
      </c>
      <c r="B52" s="124"/>
      <c r="C52" s="24">
        <f>SUM(C47:C51)</f>
        <v>70153743.99000001</v>
      </c>
      <c r="D52" s="24">
        <f>SUM(D47:D51)</f>
        <v>69332573.599999994</v>
      </c>
      <c r="E52" s="24">
        <f>SUM(E47:E51)</f>
        <v>2840358.2799999993</v>
      </c>
      <c r="F52" s="24">
        <f>SUM(F47:F51)</f>
        <v>142326675.87</v>
      </c>
      <c r="G52" s="7"/>
      <c r="H52" s="25">
        <f>SUM(H47:H51)</f>
        <v>70153743.99000001</v>
      </c>
      <c r="I52" s="25">
        <f>SUM(I47:I51)</f>
        <v>69332573.600000009</v>
      </c>
      <c r="J52" s="25">
        <f>SUM(J47:J51)</f>
        <v>1578708.7800000003</v>
      </c>
      <c r="K52" s="25">
        <f>SUM(K47:K51)</f>
        <v>141065026.37</v>
      </c>
      <c r="L52" s="7"/>
      <c r="M52" s="25">
        <f>SUM(M47:M51)</f>
        <v>1261649.5</v>
      </c>
    </row>
    <row r="53" spans="1:13" x14ac:dyDescent="0.25">
      <c r="C53" s="4"/>
      <c r="D53" s="4"/>
      <c r="E53" s="4"/>
      <c r="F53" s="4"/>
      <c r="J53" s="4"/>
    </row>
    <row r="54" spans="1:13" x14ac:dyDescent="0.25">
      <c r="A54" s="152" t="s">
        <v>58</v>
      </c>
      <c r="B54" s="151"/>
      <c r="C54" s="150" t="s">
        <v>79</v>
      </c>
      <c r="D54" s="4"/>
      <c r="E54" s="4"/>
      <c r="F54" s="4"/>
      <c r="J54" s="4"/>
      <c r="K54" s="215"/>
    </row>
    <row r="55" spans="1:13" x14ac:dyDescent="0.25">
      <c r="A55" s="149" t="s">
        <v>78</v>
      </c>
      <c r="B55" s="149"/>
      <c r="C55" s="16">
        <v>791074.54</v>
      </c>
    </row>
    <row r="56" spans="1:13" x14ac:dyDescent="0.25">
      <c r="A56" s="149" t="s">
        <v>77</v>
      </c>
      <c r="B56" s="149"/>
      <c r="C56" s="16">
        <v>-12695.870000000003</v>
      </c>
    </row>
    <row r="57" spans="1:13" x14ac:dyDescent="0.25">
      <c r="A57" s="149" t="s">
        <v>87</v>
      </c>
      <c r="B57" s="149"/>
      <c r="C57" s="16">
        <v>-36726.740000000005</v>
      </c>
    </row>
    <row r="58" spans="1:13" x14ac:dyDescent="0.25">
      <c r="A58" s="149" t="s">
        <v>75</v>
      </c>
      <c r="B58" s="149"/>
      <c r="C58" s="16">
        <v>-2003301.4299999997</v>
      </c>
    </row>
    <row r="59" spans="1:13" x14ac:dyDescent="0.25">
      <c r="A59" s="213"/>
      <c r="B59" s="213"/>
      <c r="C59" s="214">
        <f>SUM(C55:C58)</f>
        <v>-1261649.4999999995</v>
      </c>
    </row>
    <row r="60" spans="1:13" x14ac:dyDescent="0.25">
      <c r="A60" s="213"/>
      <c r="B60" s="213"/>
      <c r="C60" s="28"/>
    </row>
    <row r="61" spans="1:13" x14ac:dyDescent="0.25">
      <c r="C61" s="4"/>
      <c r="D61" s="125"/>
      <c r="E61" s="125"/>
      <c r="F61" s="146"/>
      <c r="H61" s="125"/>
      <c r="I61" s="125"/>
      <c r="J61" s="125"/>
    </row>
    <row r="62" spans="1:13" ht="14.25" thickBot="1" x14ac:dyDescent="0.3">
      <c r="C62" s="4"/>
      <c r="D62" s="125"/>
      <c r="E62" s="125"/>
      <c r="F62" s="28"/>
      <c r="H62" s="131"/>
      <c r="I62" s="131"/>
      <c r="J62" s="7"/>
      <c r="K62" s="127"/>
      <c r="L62" s="127"/>
      <c r="M62" s="127"/>
    </row>
    <row r="63" spans="1:13" x14ac:dyDescent="0.25">
      <c r="A63" s="39" t="s">
        <v>51</v>
      </c>
      <c r="C63" s="128" t="s">
        <v>52</v>
      </c>
      <c r="D63" s="128"/>
      <c r="E63" s="28"/>
      <c r="F63" s="28"/>
      <c r="H63" s="128" t="s">
        <v>51</v>
      </c>
      <c r="I63" s="128"/>
      <c r="J63" s="7"/>
      <c r="K63" s="128" t="s">
        <v>52</v>
      </c>
      <c r="L63" s="128"/>
      <c r="M63" s="128"/>
    </row>
    <row r="64" spans="1:13" x14ac:dyDescent="0.25">
      <c r="A64" s="40" t="s">
        <v>53</v>
      </c>
      <c r="C64" s="129" t="s">
        <v>61</v>
      </c>
      <c r="D64" s="129"/>
      <c r="E64" s="4"/>
      <c r="F64" s="4"/>
      <c r="H64" s="130" t="s">
        <v>54</v>
      </c>
      <c r="I64" s="130"/>
      <c r="J64" s="4"/>
      <c r="K64" s="130" t="s">
        <v>55</v>
      </c>
      <c r="L64" s="130"/>
      <c r="M64" s="130"/>
    </row>
    <row r="65" spans="1:13" x14ac:dyDescent="0.25">
      <c r="C65" s="4"/>
      <c r="D65" s="4"/>
      <c r="E65" s="4"/>
      <c r="F65" s="4"/>
      <c r="J65" s="4"/>
    </row>
    <row r="66" spans="1:13" ht="15" customHeight="1" x14ac:dyDescent="0.25">
      <c r="A66" s="145" t="s">
        <v>56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</row>
    <row r="67" spans="1:13" x14ac:dyDescent="0.25">
      <c r="C67" s="4"/>
      <c r="D67" s="4"/>
      <c r="E67" s="4"/>
      <c r="F67" s="4"/>
      <c r="J67" s="4"/>
    </row>
  </sheetData>
  <mergeCells count="63">
    <mergeCell ref="A66:M66"/>
    <mergeCell ref="K62:M62"/>
    <mergeCell ref="C63:D63"/>
    <mergeCell ref="H63:I63"/>
    <mergeCell ref="K63:M63"/>
    <mergeCell ref="C64:D64"/>
    <mergeCell ref="H64:I64"/>
    <mergeCell ref="K64:M64"/>
    <mergeCell ref="D62:E62"/>
    <mergeCell ref="H62:I62"/>
    <mergeCell ref="A47:B47"/>
    <mergeCell ref="A55:B55"/>
    <mergeCell ref="A56:B56"/>
    <mergeCell ref="D61:E61"/>
    <mergeCell ref="H61:J61"/>
    <mergeCell ref="A49:B49"/>
    <mergeCell ref="A51:B51"/>
    <mergeCell ref="A52:B52"/>
    <mergeCell ref="A57:B57"/>
    <mergeCell ref="A58:B58"/>
    <mergeCell ref="A44:B44"/>
    <mergeCell ref="A45:B45"/>
    <mergeCell ref="A36:B36"/>
    <mergeCell ref="A37:B37"/>
    <mergeCell ref="A38:B38"/>
    <mergeCell ref="A39:B39"/>
    <mergeCell ref="A40:B40"/>
    <mergeCell ref="A46:B46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1:B41"/>
    <mergeCell ref="A42:B42"/>
    <mergeCell ref="A43:B43"/>
    <mergeCell ref="A19:B19"/>
    <mergeCell ref="A10:B10"/>
    <mergeCell ref="C10:E10"/>
    <mergeCell ref="H10:J10"/>
    <mergeCell ref="A11:B11"/>
    <mergeCell ref="A12:B12"/>
    <mergeCell ref="A13:B13"/>
    <mergeCell ref="A14:B14"/>
    <mergeCell ref="A15:B15"/>
    <mergeCell ref="A16:B16"/>
    <mergeCell ref="A17:B17"/>
    <mergeCell ref="A18:B18"/>
    <mergeCell ref="A1:M1"/>
    <mergeCell ref="B2:M2"/>
    <mergeCell ref="A3:M3"/>
    <mergeCell ref="A6:B6"/>
    <mergeCell ref="A8:B9"/>
    <mergeCell ref="M8:M11"/>
    <mergeCell ref="C8:F9"/>
    <mergeCell ref="H8:K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A5F2-7D9C-40F1-B8DB-218F221F6136}">
  <dimension ref="A1:N68"/>
  <sheetViews>
    <sheetView zoomScale="77" zoomScaleNormal="77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3" customWidth="1"/>
    <col min="7" max="7" width="2.7109375" style="3" customWidth="1"/>
    <col min="8" max="11" width="20.7109375" style="3" customWidth="1"/>
    <col min="12" max="12" width="2.7109375" style="3" customWidth="1"/>
    <col min="13" max="13" width="20.7109375" style="3" customWidth="1"/>
    <col min="14" max="14" width="4.7109375" style="3" customWidth="1"/>
    <col min="15" max="16384" width="11.42578125" style="3"/>
  </cols>
  <sheetData>
    <row r="1" spans="1:14" s="178" customFormat="1" ht="18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239"/>
    </row>
    <row r="2" spans="1:14" s="178" customFormat="1" ht="18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4" s="178" customFormat="1" ht="26.25" customHeight="1" x14ac:dyDescent="0.25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4" x14ac:dyDescent="0.25">
      <c r="C4" s="205"/>
      <c r="D4" s="205"/>
      <c r="E4" s="205"/>
      <c r="F4" s="205"/>
      <c r="J4" s="205"/>
    </row>
    <row r="5" spans="1:14" ht="15" customHeight="1" x14ac:dyDescent="0.25">
      <c r="A5" s="194" t="s">
        <v>1</v>
      </c>
      <c r="B5" s="194"/>
      <c r="C5" s="205"/>
      <c r="D5" s="205"/>
      <c r="E5" s="205"/>
      <c r="F5" s="205"/>
      <c r="J5" s="205"/>
    </row>
    <row r="6" spans="1:14" ht="15" customHeight="1" x14ac:dyDescent="0.25">
      <c r="A6" s="193" t="s">
        <v>90</v>
      </c>
      <c r="B6" s="193"/>
      <c r="C6" s="205"/>
      <c r="D6" s="205"/>
      <c r="E6" s="205"/>
      <c r="F6" s="205"/>
      <c r="J6" s="205"/>
    </row>
    <row r="7" spans="1:14" x14ac:dyDescent="0.25">
      <c r="C7" s="205"/>
      <c r="D7" s="205"/>
      <c r="E7" s="205"/>
      <c r="F7" s="205"/>
      <c r="J7" s="205"/>
    </row>
    <row r="8" spans="1:14" ht="15.75" customHeight="1" x14ac:dyDescent="0.25">
      <c r="A8" s="191" t="s">
        <v>2</v>
      </c>
      <c r="B8" s="191"/>
      <c r="C8" s="223" t="s">
        <v>3</v>
      </c>
      <c r="D8" s="223"/>
      <c r="E8" s="223"/>
      <c r="F8" s="223"/>
      <c r="H8" s="223" t="s">
        <v>4</v>
      </c>
      <c r="I8" s="223"/>
      <c r="J8" s="223"/>
      <c r="K8" s="223"/>
      <c r="M8" s="223" t="s">
        <v>15</v>
      </c>
    </row>
    <row r="9" spans="1:14" ht="15.75" customHeight="1" x14ac:dyDescent="0.25">
      <c r="A9" s="191"/>
      <c r="B9" s="191"/>
      <c r="C9" s="223"/>
      <c r="D9" s="223"/>
      <c r="E9" s="223"/>
      <c r="F9" s="223"/>
      <c r="G9" s="219"/>
      <c r="H9" s="223"/>
      <c r="I9" s="223"/>
      <c r="J9" s="223"/>
      <c r="K9" s="223"/>
      <c r="L9" s="219"/>
      <c r="M9" s="223"/>
      <c r="N9" s="219"/>
    </row>
    <row r="10" spans="1:14" ht="15.75" customHeight="1" x14ac:dyDescent="0.25">
      <c r="A10" s="192" t="s">
        <v>5</v>
      </c>
      <c r="B10" s="192"/>
      <c r="C10" s="224" t="s">
        <v>6</v>
      </c>
      <c r="D10" s="223"/>
      <c r="E10" s="223"/>
      <c r="F10" s="222" t="s">
        <v>7</v>
      </c>
      <c r="G10" s="219"/>
      <c r="H10" s="224" t="s">
        <v>8</v>
      </c>
      <c r="I10" s="223"/>
      <c r="J10" s="223"/>
      <c r="K10" s="222" t="s">
        <v>9</v>
      </c>
      <c r="L10" s="219"/>
      <c r="M10" s="223"/>
      <c r="N10" s="219"/>
    </row>
    <row r="11" spans="1:14" ht="40.5" x14ac:dyDescent="0.25">
      <c r="A11" s="191" t="s">
        <v>10</v>
      </c>
      <c r="B11" s="191"/>
      <c r="C11" s="220" t="s">
        <v>11</v>
      </c>
      <c r="D11" s="220" t="s">
        <v>12</v>
      </c>
      <c r="E11" s="220" t="s">
        <v>13</v>
      </c>
      <c r="F11" s="220" t="s">
        <v>14</v>
      </c>
      <c r="G11" s="219"/>
      <c r="H11" s="220" t="s">
        <v>11</v>
      </c>
      <c r="I11" s="220" t="s">
        <v>12</v>
      </c>
      <c r="J11" s="220" t="s">
        <v>13</v>
      </c>
      <c r="K11" s="220" t="s">
        <v>14</v>
      </c>
      <c r="L11" s="219"/>
      <c r="M11" s="223"/>
      <c r="N11" s="219"/>
    </row>
    <row r="12" spans="1:14" x14ac:dyDescent="0.25">
      <c r="A12" s="190"/>
      <c r="B12" s="189"/>
      <c r="C12" s="6"/>
      <c r="D12" s="6"/>
      <c r="E12" s="6"/>
      <c r="F12" s="6"/>
      <c r="G12" s="2"/>
      <c r="H12" s="2"/>
      <c r="I12" s="2"/>
      <c r="J12" s="6"/>
      <c r="K12" s="2"/>
      <c r="L12" s="2"/>
      <c r="M12" s="2"/>
    </row>
    <row r="13" spans="1:14" x14ac:dyDescent="0.25">
      <c r="A13" s="123" t="s">
        <v>16</v>
      </c>
      <c r="B13" s="123"/>
      <c r="C13" s="173"/>
      <c r="D13" s="173"/>
      <c r="E13" s="173"/>
      <c r="F13" s="16">
        <f>SUM(C13:E13)</f>
        <v>0</v>
      </c>
      <c r="G13" s="2"/>
      <c r="H13" s="173"/>
      <c r="I13" s="173"/>
      <c r="J13" s="173"/>
      <c r="K13" s="13">
        <f>SUM(H13:I13)</f>
        <v>0</v>
      </c>
      <c r="L13" s="2"/>
      <c r="M13" s="9">
        <f>F13-K13</f>
        <v>0</v>
      </c>
    </row>
    <row r="14" spans="1:14" x14ac:dyDescent="0.25">
      <c r="A14" s="122" t="s">
        <v>17</v>
      </c>
      <c r="B14" s="122"/>
      <c r="C14" s="13"/>
      <c r="D14" s="13"/>
      <c r="E14" s="13"/>
      <c r="F14" s="16">
        <f>SUM(C14:E14)</f>
        <v>0</v>
      </c>
      <c r="G14" s="2"/>
      <c r="H14" s="13"/>
      <c r="I14" s="13"/>
      <c r="J14" s="13"/>
      <c r="K14" s="13">
        <f>SUM(H14:I14)</f>
        <v>0</v>
      </c>
      <c r="L14" s="2"/>
      <c r="M14" s="9">
        <f>F14-K14</f>
        <v>0</v>
      </c>
    </row>
    <row r="15" spans="1:14" x14ac:dyDescent="0.25">
      <c r="A15" s="122" t="s">
        <v>18</v>
      </c>
      <c r="B15" s="122"/>
      <c r="C15" s="16"/>
      <c r="D15" s="16"/>
      <c r="E15" s="16"/>
      <c r="F15" s="16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9">
        <f>F15-K15</f>
        <v>0</v>
      </c>
      <c r="N15" s="194"/>
    </row>
    <row r="16" spans="1:14" x14ac:dyDescent="0.25">
      <c r="A16" s="122" t="s">
        <v>19</v>
      </c>
      <c r="B16" s="122"/>
      <c r="C16" s="236">
        <v>23158772.02</v>
      </c>
      <c r="D16" s="236">
        <v>23073633.939999998</v>
      </c>
      <c r="E16" s="236"/>
      <c r="F16" s="16">
        <f>SUM(C16:E16)</f>
        <v>46232405.959999993</v>
      </c>
      <c r="G16" s="2"/>
      <c r="H16" s="17">
        <v>23158772.020000003</v>
      </c>
      <c r="I16" s="17">
        <v>23073633.940000001</v>
      </c>
      <c r="J16" s="17">
        <v>-1764356.3200000003</v>
      </c>
      <c r="K16" s="17">
        <f>SUM(H16:J16)</f>
        <v>44468049.640000008</v>
      </c>
      <c r="L16" s="2"/>
      <c r="M16" s="9">
        <f>F16-K16</f>
        <v>1764356.3199999854</v>
      </c>
      <c r="N16" s="2"/>
    </row>
    <row r="17" spans="1:14" x14ac:dyDescent="0.25">
      <c r="A17" s="122" t="s">
        <v>20</v>
      </c>
      <c r="B17" s="122"/>
      <c r="C17" s="23"/>
      <c r="D17" s="23"/>
      <c r="E17" s="23"/>
      <c r="F17" s="16">
        <f>SUM(C17:E17)</f>
        <v>0</v>
      </c>
      <c r="G17" s="2"/>
      <c r="H17" s="17"/>
      <c r="I17" s="17"/>
      <c r="J17" s="17"/>
      <c r="K17" s="17">
        <f>SUM(H17:J17)</f>
        <v>0</v>
      </c>
      <c r="L17" s="2"/>
      <c r="M17" s="9">
        <f>F17-K17</f>
        <v>0</v>
      </c>
    </row>
    <row r="18" spans="1:14" x14ac:dyDescent="0.25">
      <c r="A18" s="123" t="s">
        <v>21</v>
      </c>
      <c r="B18" s="123"/>
      <c r="C18" s="23"/>
      <c r="D18" s="23"/>
      <c r="E18" s="23"/>
      <c r="F18" s="16">
        <f>SUM(C18:E18)</f>
        <v>0</v>
      </c>
      <c r="G18" s="2"/>
      <c r="H18" s="17"/>
      <c r="I18" s="17"/>
      <c r="J18" s="17"/>
      <c r="K18" s="17">
        <f>SUM(H18:J18)</f>
        <v>0</v>
      </c>
      <c r="L18" s="2"/>
      <c r="M18" s="9">
        <f>F18-K18</f>
        <v>0</v>
      </c>
    </row>
    <row r="19" spans="1:14" x14ac:dyDescent="0.25">
      <c r="A19" s="122" t="s">
        <v>22</v>
      </c>
      <c r="B19" s="122"/>
      <c r="C19" s="238"/>
      <c r="D19" s="238"/>
      <c r="E19" s="237"/>
      <c r="F19" s="17">
        <f>SUM(C19:E19)</f>
        <v>0</v>
      </c>
      <c r="G19" s="2"/>
      <c r="H19" s="17"/>
      <c r="I19" s="17"/>
      <c r="J19" s="17"/>
      <c r="K19" s="17">
        <f>SUM(H19:J19)</f>
        <v>0</v>
      </c>
      <c r="L19" s="2"/>
      <c r="M19" s="9">
        <f>F19-K19</f>
        <v>0</v>
      </c>
      <c r="N19" s="2"/>
    </row>
    <row r="20" spans="1:14" x14ac:dyDescent="0.25">
      <c r="A20" s="122" t="s">
        <v>23</v>
      </c>
      <c r="B20" s="122"/>
      <c r="C20" s="23"/>
      <c r="D20" s="23"/>
      <c r="E20" s="23"/>
      <c r="F20" s="16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9">
        <f>F20-K20</f>
        <v>0</v>
      </c>
      <c r="N20" s="194"/>
    </row>
    <row r="21" spans="1:14" x14ac:dyDescent="0.25">
      <c r="A21" s="122" t="s">
        <v>24</v>
      </c>
      <c r="B21" s="122"/>
      <c r="C21" s="23"/>
      <c r="D21" s="23"/>
      <c r="E21" s="23"/>
      <c r="F21" s="16">
        <f>SUM(C21:E21)</f>
        <v>0</v>
      </c>
      <c r="G21" s="2"/>
      <c r="H21" s="17"/>
      <c r="I21" s="17"/>
      <c r="J21" s="17"/>
      <c r="K21" s="17">
        <f>SUM(H21:J21)</f>
        <v>0</v>
      </c>
      <c r="L21" s="2"/>
      <c r="M21" s="9">
        <f>F21-K21</f>
        <v>0</v>
      </c>
    </row>
    <row r="22" spans="1:14" x14ac:dyDescent="0.25">
      <c r="A22" s="123" t="s">
        <v>25</v>
      </c>
      <c r="B22" s="123"/>
      <c r="C22" s="23"/>
      <c r="D22" s="23"/>
      <c r="E22" s="23"/>
      <c r="F22" s="16">
        <f>SUM(C22:E22)</f>
        <v>0</v>
      </c>
      <c r="G22" s="2"/>
      <c r="H22" s="17"/>
      <c r="I22" s="17"/>
      <c r="J22" s="17"/>
      <c r="K22" s="17">
        <f>SUM(H22:J22)</f>
        <v>0</v>
      </c>
      <c r="L22" s="2"/>
      <c r="M22" s="9">
        <f>F22-K22</f>
        <v>0</v>
      </c>
    </row>
    <row r="23" spans="1:14" x14ac:dyDescent="0.25">
      <c r="A23" s="122" t="s">
        <v>26</v>
      </c>
      <c r="B23" s="122"/>
      <c r="C23" s="236">
        <v>3213978.52</v>
      </c>
      <c r="D23" s="236">
        <v>3208444.34</v>
      </c>
      <c r="E23" s="23"/>
      <c r="F23" s="16">
        <f>SUM(C23:E23)</f>
        <v>6422422.8599999994</v>
      </c>
      <c r="G23" s="7"/>
      <c r="H23" s="17">
        <v>3213978.52</v>
      </c>
      <c r="I23" s="17">
        <v>3208444.34</v>
      </c>
      <c r="J23" s="17">
        <v>-426424.59999999992</v>
      </c>
      <c r="K23" s="17">
        <f>SUM(H23:J23)</f>
        <v>5995998.2599999998</v>
      </c>
      <c r="L23" s="7"/>
      <c r="M23" s="9">
        <f>F23-K23</f>
        <v>426424.59999999963</v>
      </c>
      <c r="N23" s="7"/>
    </row>
    <row r="24" spans="1:14" x14ac:dyDescent="0.25">
      <c r="A24" s="122" t="s">
        <v>27</v>
      </c>
      <c r="B24" s="122"/>
      <c r="C24" s="236"/>
      <c r="D24" s="236"/>
      <c r="E24" s="236"/>
      <c r="F24" s="16">
        <f>SUM(C24:E24)</f>
        <v>0</v>
      </c>
      <c r="G24" s="2"/>
      <c r="H24" s="17"/>
      <c r="I24" s="17"/>
      <c r="J24" s="17">
        <v>134185.60000000001</v>
      </c>
      <c r="K24" s="17">
        <f>SUM(H24:J24)</f>
        <v>134185.60000000001</v>
      </c>
      <c r="L24" s="2"/>
      <c r="M24" s="9">
        <f>F24-K24</f>
        <v>-134185.60000000001</v>
      </c>
    </row>
    <row r="25" spans="1:14" x14ac:dyDescent="0.25">
      <c r="A25" s="122" t="s">
        <v>28</v>
      </c>
      <c r="B25" s="122"/>
      <c r="C25" s="236">
        <v>61964.19</v>
      </c>
      <c r="D25" s="236">
        <v>29869.42</v>
      </c>
      <c r="E25" s="236"/>
      <c r="F25" s="16">
        <f>SUM(C25:E25)</f>
        <v>91833.61</v>
      </c>
      <c r="G25" s="2"/>
      <c r="H25" s="17">
        <v>61964.19</v>
      </c>
      <c r="I25" s="17">
        <v>29869.42</v>
      </c>
      <c r="J25" s="17"/>
      <c r="K25" s="17">
        <f>SUM(H25:J25)</f>
        <v>91833.61</v>
      </c>
      <c r="L25" s="2"/>
      <c r="M25" s="9">
        <f>F25-K25</f>
        <v>0</v>
      </c>
    </row>
    <row r="26" spans="1:14" x14ac:dyDescent="0.25">
      <c r="A26" s="122" t="s">
        <v>29</v>
      </c>
      <c r="B26" s="122"/>
      <c r="C26" s="236">
        <v>2935986.29</v>
      </c>
      <c r="D26" s="236">
        <v>2924482.82</v>
      </c>
      <c r="E26" s="236">
        <v>36379.42</v>
      </c>
      <c r="F26" s="16">
        <f>SUM(C26:E26)</f>
        <v>5896848.5299999993</v>
      </c>
      <c r="G26" s="2"/>
      <c r="H26" s="17">
        <v>2935986.29</v>
      </c>
      <c r="I26" s="17">
        <v>2924482.82</v>
      </c>
      <c r="J26" s="17">
        <v>-813577.87</v>
      </c>
      <c r="K26" s="17">
        <f>SUM(H26:J26)</f>
        <v>5046891.2399999993</v>
      </c>
      <c r="L26" s="2"/>
      <c r="M26" s="9">
        <f>F26-K26</f>
        <v>849957.29</v>
      </c>
      <c r="N26" s="2"/>
    </row>
    <row r="27" spans="1:14" x14ac:dyDescent="0.25">
      <c r="A27" s="122" t="s">
        <v>30</v>
      </c>
      <c r="B27" s="122"/>
      <c r="C27" s="23"/>
      <c r="D27" s="23"/>
      <c r="E27" s="23"/>
      <c r="F27" s="16">
        <f>SUM(C27:E27)</f>
        <v>0</v>
      </c>
      <c r="G27" s="2"/>
      <c r="H27" s="17"/>
      <c r="I27" s="17"/>
      <c r="J27" s="17"/>
      <c r="K27" s="17">
        <f>SUM(H27:J27)</f>
        <v>0</v>
      </c>
      <c r="L27" s="2"/>
      <c r="M27" s="9">
        <f>F27-K27</f>
        <v>0</v>
      </c>
    </row>
    <row r="28" spans="1:14" ht="15" customHeight="1" x14ac:dyDescent="0.25">
      <c r="A28" s="122" t="s">
        <v>31</v>
      </c>
      <c r="B28" s="122"/>
      <c r="C28" s="23"/>
      <c r="D28" s="23"/>
      <c r="E28" s="23"/>
      <c r="F28" s="16">
        <f>SUM(C28:E28)</f>
        <v>0</v>
      </c>
      <c r="G28" s="2"/>
      <c r="H28" s="17"/>
      <c r="I28" s="17"/>
      <c r="J28" s="17"/>
      <c r="K28" s="17">
        <f>SUM(H28:J28)</f>
        <v>0</v>
      </c>
      <c r="L28" s="2"/>
      <c r="M28" s="9">
        <f>F28-K28</f>
        <v>0</v>
      </c>
    </row>
    <row r="29" spans="1:14" ht="15" customHeight="1" x14ac:dyDescent="0.25">
      <c r="A29" s="122" t="s">
        <v>32</v>
      </c>
      <c r="B29" s="122"/>
      <c r="C29" s="23"/>
      <c r="D29" s="23"/>
      <c r="E29" s="23"/>
      <c r="F29" s="16">
        <f>SUM(C29:E29)</f>
        <v>0</v>
      </c>
      <c r="G29" s="2"/>
      <c r="H29" s="17"/>
      <c r="I29" s="17"/>
      <c r="J29" s="17"/>
      <c r="K29" s="17">
        <f>SUM(H29:J29)</f>
        <v>0</v>
      </c>
      <c r="L29" s="2"/>
      <c r="M29" s="9">
        <f>F29-K29</f>
        <v>0</v>
      </c>
    </row>
    <row r="30" spans="1:14" x14ac:dyDescent="0.25">
      <c r="A30" s="123" t="s">
        <v>33</v>
      </c>
      <c r="B30" s="123"/>
      <c r="C30" s="23"/>
      <c r="D30" s="23"/>
      <c r="E30" s="23"/>
      <c r="F30" s="16">
        <f>SUM(C30:E30)</f>
        <v>0</v>
      </c>
      <c r="G30" s="2"/>
      <c r="H30" s="17"/>
      <c r="I30" s="17"/>
      <c r="J30" s="17"/>
      <c r="K30" s="17">
        <f>SUM(H30:J30)</f>
        <v>0</v>
      </c>
      <c r="L30" s="2"/>
      <c r="M30" s="9">
        <f>F30-K30</f>
        <v>0</v>
      </c>
    </row>
    <row r="31" spans="1:14" x14ac:dyDescent="0.25">
      <c r="A31" s="19" t="s">
        <v>34</v>
      </c>
      <c r="B31" s="20"/>
      <c r="C31" s="236"/>
      <c r="D31" s="236"/>
      <c r="E31" s="236"/>
      <c r="F31" s="16">
        <f>SUM(C31:E31)</f>
        <v>0</v>
      </c>
      <c r="G31" s="2"/>
      <c r="H31" s="17"/>
      <c r="I31" s="17"/>
      <c r="J31" s="17"/>
      <c r="K31" s="17">
        <f>SUM(H31:J31)</f>
        <v>0</v>
      </c>
      <c r="L31" s="2"/>
      <c r="M31" s="9">
        <f>F31-K31</f>
        <v>0</v>
      </c>
    </row>
    <row r="32" spans="1:14" x14ac:dyDescent="0.25">
      <c r="A32" s="19" t="s">
        <v>35</v>
      </c>
      <c r="B32" s="20"/>
      <c r="C32" s="236"/>
      <c r="D32" s="236"/>
      <c r="E32" s="236"/>
      <c r="F32" s="16">
        <f>SUM(C32:E32)</f>
        <v>0</v>
      </c>
      <c r="G32" s="2"/>
      <c r="H32" s="17"/>
      <c r="I32" s="17"/>
      <c r="J32" s="17"/>
      <c r="K32" s="17">
        <f>SUM(H32:J32)</f>
        <v>0</v>
      </c>
      <c r="L32" s="2"/>
      <c r="M32" s="9">
        <f>F32-K32</f>
        <v>0</v>
      </c>
    </row>
    <row r="33" spans="1:14" x14ac:dyDescent="0.25">
      <c r="A33" s="21" t="s">
        <v>36</v>
      </c>
      <c r="B33" s="22"/>
      <c r="C33" s="236"/>
      <c r="D33" s="236"/>
      <c r="E33" s="236"/>
      <c r="F33" s="16">
        <f>SUM(C33:E33)</f>
        <v>0</v>
      </c>
      <c r="G33" s="2"/>
      <c r="H33" s="17"/>
      <c r="I33" s="17"/>
      <c r="J33" s="17"/>
      <c r="K33" s="17">
        <f>SUM(H33:J33)</f>
        <v>0</v>
      </c>
      <c r="L33" s="2"/>
      <c r="M33" s="9">
        <f>F33-K33</f>
        <v>0</v>
      </c>
    </row>
    <row r="34" spans="1:14" x14ac:dyDescent="0.25">
      <c r="A34" s="21" t="s">
        <v>37</v>
      </c>
      <c r="B34" s="22"/>
      <c r="C34" s="23"/>
      <c r="D34" s="23"/>
      <c r="E34" s="23"/>
      <c r="F34" s="16">
        <f>SUM(C34:E34)</f>
        <v>0</v>
      </c>
      <c r="G34" s="2"/>
      <c r="H34" s="17"/>
      <c r="I34" s="17"/>
      <c r="J34" s="17"/>
      <c r="K34" s="17">
        <f>SUM(H34:J34)</f>
        <v>0</v>
      </c>
      <c r="L34" s="2"/>
      <c r="M34" s="9">
        <f>F34-K34</f>
        <v>0</v>
      </c>
    </row>
    <row r="35" spans="1:14" x14ac:dyDescent="0.25">
      <c r="A35" s="123" t="s">
        <v>38</v>
      </c>
      <c r="B35" s="123"/>
      <c r="C35" s="23"/>
      <c r="D35" s="23"/>
      <c r="E35" s="23"/>
      <c r="F35" s="16">
        <f>SUM(C35:E35)</f>
        <v>0</v>
      </c>
      <c r="G35" s="2"/>
      <c r="H35" s="17"/>
      <c r="I35" s="17"/>
      <c r="J35" s="17"/>
      <c r="K35" s="17">
        <f>SUM(H35:J35)</f>
        <v>0</v>
      </c>
      <c r="L35" s="2"/>
      <c r="M35" s="9">
        <f>F35-K35</f>
        <v>0</v>
      </c>
    </row>
    <row r="36" spans="1:14" x14ac:dyDescent="0.25">
      <c r="A36" s="122" t="s">
        <v>39</v>
      </c>
      <c r="B36" s="122"/>
      <c r="C36" s="236"/>
      <c r="D36" s="236"/>
      <c r="E36" s="236"/>
      <c r="F36" s="16">
        <f>SUM(C36:E36)</f>
        <v>0</v>
      </c>
      <c r="G36" s="2"/>
      <c r="H36" s="17"/>
      <c r="I36" s="17"/>
      <c r="J36" s="17"/>
      <c r="K36" s="17">
        <f>SUM(H36:J36)</f>
        <v>0</v>
      </c>
      <c r="L36" s="2"/>
      <c r="M36" s="9">
        <f>F36-K36</f>
        <v>0</v>
      </c>
    </row>
    <row r="37" spans="1:14" x14ac:dyDescent="0.25">
      <c r="A37" s="122" t="s">
        <v>40</v>
      </c>
      <c r="B37" s="122"/>
      <c r="C37" s="236"/>
      <c r="D37" s="236"/>
      <c r="E37" s="236"/>
      <c r="F37" s="16">
        <f>SUM(C37:E37)</f>
        <v>0</v>
      </c>
      <c r="G37" s="2"/>
      <c r="H37" s="17"/>
      <c r="I37" s="17"/>
      <c r="J37" s="17">
        <v>1022630.73</v>
      </c>
      <c r="K37" s="17">
        <f>SUM(H37:J37)</f>
        <v>1022630.73</v>
      </c>
      <c r="L37" s="2"/>
      <c r="M37" s="9">
        <f>F37-K37</f>
        <v>-1022630.73</v>
      </c>
    </row>
    <row r="38" spans="1:14" x14ac:dyDescent="0.25">
      <c r="A38" s="122" t="s">
        <v>41</v>
      </c>
      <c r="B38" s="122"/>
      <c r="C38" s="236"/>
      <c r="D38" s="236"/>
      <c r="E38" s="236"/>
      <c r="F38" s="16">
        <f>SUM(C38:E38)</f>
        <v>0</v>
      </c>
      <c r="G38" s="2"/>
      <c r="H38" s="17"/>
      <c r="I38" s="17"/>
      <c r="J38" s="17">
        <v>906504.69000000006</v>
      </c>
      <c r="K38" s="17">
        <f>SUM(H38:J38)</f>
        <v>906504.69000000006</v>
      </c>
      <c r="L38" s="2"/>
      <c r="M38" s="9">
        <f>F38-K38</f>
        <v>-906504.69000000006</v>
      </c>
    </row>
    <row r="39" spans="1:14" x14ac:dyDescent="0.25">
      <c r="A39" s="122" t="s">
        <v>42</v>
      </c>
      <c r="B39" s="122"/>
      <c r="C39" s="17">
        <v>37089853.340000004</v>
      </c>
      <c r="D39" s="236">
        <v>38870452</v>
      </c>
      <c r="E39" s="199">
        <v>2798196.62</v>
      </c>
      <c r="F39" s="16">
        <f>SUM(C39:E39)</f>
        <v>78758501.960000008</v>
      </c>
      <c r="G39" s="2"/>
      <c r="H39" s="17">
        <v>37089853.340000004</v>
      </c>
      <c r="I39" s="17">
        <v>38870451.999999993</v>
      </c>
      <c r="J39" s="17">
        <v>528275.66000000015</v>
      </c>
      <c r="K39" s="17">
        <f>SUM(H39:J39)</f>
        <v>76488581</v>
      </c>
      <c r="L39" s="2"/>
      <c r="M39" s="9">
        <f>F39-K39</f>
        <v>2269920.9600000083</v>
      </c>
    </row>
    <row r="40" spans="1:14" x14ac:dyDescent="0.25">
      <c r="A40" s="122" t="s">
        <v>43</v>
      </c>
      <c r="B40" s="122"/>
      <c r="C40" s="23"/>
      <c r="D40" s="23"/>
      <c r="E40" s="23"/>
      <c r="F40" s="16">
        <f>SUM(C40:E40)</f>
        <v>0</v>
      </c>
      <c r="G40" s="2"/>
      <c r="H40" s="17"/>
      <c r="I40" s="17"/>
      <c r="J40" s="17"/>
      <c r="K40" s="17">
        <f>SUM(H40:J40)</f>
        <v>0</v>
      </c>
      <c r="L40" s="2"/>
      <c r="M40" s="9">
        <f>F40-K40</f>
        <v>0</v>
      </c>
    </row>
    <row r="41" spans="1:14" x14ac:dyDescent="0.25">
      <c r="A41" s="122" t="s">
        <v>44</v>
      </c>
      <c r="B41" s="122"/>
      <c r="C41" s="23"/>
      <c r="D41" s="23"/>
      <c r="E41" s="23"/>
      <c r="F41" s="16">
        <f>SUM(C41:E41)</f>
        <v>0</v>
      </c>
      <c r="G41" s="2"/>
      <c r="H41" s="17"/>
      <c r="I41" s="17"/>
      <c r="J41" s="17"/>
      <c r="K41" s="17">
        <f>SUM(H41:J41)</f>
        <v>0</v>
      </c>
      <c r="L41" s="2"/>
      <c r="M41" s="9">
        <f>F41-K41</f>
        <v>0</v>
      </c>
    </row>
    <row r="42" spans="1:14" x14ac:dyDescent="0.25">
      <c r="A42" s="123" t="s">
        <v>45</v>
      </c>
      <c r="B42" s="123"/>
      <c r="C42" s="23"/>
      <c r="D42" s="23"/>
      <c r="E42" s="23"/>
      <c r="F42" s="16">
        <f>SUM(C42:E42)</f>
        <v>0</v>
      </c>
      <c r="G42" s="2"/>
      <c r="H42" s="17"/>
      <c r="I42" s="17"/>
      <c r="J42" s="17"/>
      <c r="K42" s="17">
        <f>SUM(H42:J42)</f>
        <v>0</v>
      </c>
      <c r="L42" s="2"/>
      <c r="M42" s="9">
        <f>F42-K42</f>
        <v>0</v>
      </c>
    </row>
    <row r="43" spans="1:14" x14ac:dyDescent="0.25">
      <c r="A43" s="122" t="s">
        <v>46</v>
      </c>
      <c r="B43" s="122"/>
      <c r="C43" s="23"/>
      <c r="D43" s="23"/>
      <c r="E43" s="23"/>
      <c r="F43" s="16">
        <f>SUM(C43:E43)</f>
        <v>0</v>
      </c>
      <c r="G43" s="2"/>
      <c r="H43" s="17"/>
      <c r="I43" s="17"/>
      <c r="J43" s="17"/>
      <c r="K43" s="17">
        <f>SUM(H43:J43)</f>
        <v>0</v>
      </c>
      <c r="L43" s="2"/>
      <c r="M43" s="9">
        <f>F43-K43</f>
        <v>0</v>
      </c>
    </row>
    <row r="44" spans="1:14" x14ac:dyDescent="0.25">
      <c r="A44" s="123" t="s">
        <v>47</v>
      </c>
      <c r="B44" s="123"/>
      <c r="C44" s="23"/>
      <c r="D44" s="23"/>
      <c r="E44" s="23"/>
      <c r="F44" s="16">
        <f>SUM(C44:E44)</f>
        <v>0</v>
      </c>
      <c r="G44" s="2"/>
      <c r="H44" s="17"/>
      <c r="I44" s="17"/>
      <c r="J44" s="17"/>
      <c r="K44" s="17">
        <f>SUM(H44:J44)</f>
        <v>0</v>
      </c>
      <c r="L44" s="2"/>
      <c r="M44" s="9">
        <f>F44-K44</f>
        <v>0</v>
      </c>
    </row>
    <row r="45" spans="1:14" x14ac:dyDescent="0.25">
      <c r="A45" s="122" t="s">
        <v>48</v>
      </c>
      <c r="B45" s="122"/>
      <c r="C45" s="23"/>
      <c r="D45" s="23"/>
      <c r="E45" s="23"/>
      <c r="F45" s="16">
        <f>SUM(C45:E45)</f>
        <v>0</v>
      </c>
      <c r="G45" s="2"/>
      <c r="H45" s="17"/>
      <c r="I45" s="17"/>
      <c r="J45" s="17"/>
      <c r="K45" s="17">
        <f>SUM(H45:J45)</f>
        <v>0</v>
      </c>
      <c r="L45" s="2"/>
      <c r="M45" s="9">
        <f>F45-K45</f>
        <v>0</v>
      </c>
    </row>
    <row r="46" spans="1:14" x14ac:dyDescent="0.25">
      <c r="A46" s="122" t="s">
        <v>49</v>
      </c>
      <c r="B46" s="122"/>
      <c r="C46" s="23"/>
      <c r="D46" s="23"/>
      <c r="E46" s="23"/>
      <c r="F46" s="16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9">
        <f>F46-K46</f>
        <v>0</v>
      </c>
      <c r="N46" s="194"/>
    </row>
    <row r="47" spans="1:14" x14ac:dyDescent="0.25">
      <c r="A47" s="124" t="s">
        <v>50</v>
      </c>
      <c r="B47" s="124"/>
      <c r="C47" s="24">
        <f>SUM(C13:C46)</f>
        <v>66460554.359999999</v>
      </c>
      <c r="D47" s="25">
        <f>SUM(D13:D46)</f>
        <v>68106882.519999996</v>
      </c>
      <c r="E47" s="25">
        <f>SUM(E13:E46)</f>
        <v>2834576.04</v>
      </c>
      <c r="F47" s="25">
        <f>SUM(F13:F46)</f>
        <v>137402012.92000002</v>
      </c>
      <c r="G47" s="2"/>
      <c r="H47" s="25">
        <f>SUM(H13:H46)</f>
        <v>66460554.360000007</v>
      </c>
      <c r="I47" s="25">
        <f>SUM(I13:I46)</f>
        <v>68106882.519999996</v>
      </c>
      <c r="J47" s="25">
        <f>SUM(J13:J46)</f>
        <v>-412762.11000000022</v>
      </c>
      <c r="K47" s="25">
        <f>SUM(K13:K46)</f>
        <v>134154674.77000001</v>
      </c>
      <c r="L47" s="2"/>
      <c r="M47" s="26">
        <f>F47-K47</f>
        <v>3247338.150000006</v>
      </c>
    </row>
    <row r="48" spans="1:14" x14ac:dyDescent="0.25">
      <c r="C48" s="4"/>
      <c r="D48" s="4"/>
      <c r="E48" s="4"/>
      <c r="F48" s="4"/>
      <c r="G48" s="2"/>
      <c r="H48" s="2"/>
      <c r="I48" s="2"/>
      <c r="J48" s="4"/>
      <c r="K48" s="2"/>
      <c r="L48" s="2"/>
      <c r="M48" s="2"/>
    </row>
    <row r="49" spans="1:14" x14ac:dyDescent="0.25">
      <c r="A49" s="163" t="s">
        <v>80</v>
      </c>
      <c r="B49" s="162"/>
      <c r="C49" s="156"/>
      <c r="D49" s="156"/>
      <c r="E49" s="156"/>
      <c r="F49" s="16">
        <f>SUM(C49:E49)</f>
        <v>0</v>
      </c>
      <c r="G49" s="185"/>
      <c r="H49" s="160"/>
      <c r="I49" s="160"/>
      <c r="J49" s="160"/>
      <c r="K49" s="17">
        <f>SUM(H49:J49)</f>
        <v>0</v>
      </c>
      <c r="L49" s="2"/>
      <c r="M49" s="9">
        <f>F49-K49</f>
        <v>0</v>
      </c>
    </row>
    <row r="50" spans="1:14" x14ac:dyDescent="0.25">
      <c r="A50" s="158" t="s">
        <v>73</v>
      </c>
      <c r="B50" s="157"/>
      <c r="C50" s="155">
        <v>290192.15999999997</v>
      </c>
      <c r="D50" s="155">
        <v>147202.20000000001</v>
      </c>
      <c r="E50" s="156"/>
      <c r="F50" s="16">
        <f>SUM(C50:E50)</f>
        <v>437394.36</v>
      </c>
      <c r="G50" s="2"/>
      <c r="H50" s="155">
        <v>290192.15999999997</v>
      </c>
      <c r="I50" s="155">
        <v>147202.20000000001</v>
      </c>
      <c r="J50" s="155"/>
      <c r="K50" s="17">
        <f>SUM(H50:J50)</f>
        <v>437394.36</v>
      </c>
      <c r="L50" s="2"/>
      <c r="M50" s="9">
        <f>F50-K50</f>
        <v>0</v>
      </c>
    </row>
    <row r="51" spans="1:14" x14ac:dyDescent="0.25">
      <c r="A51" s="163" t="s">
        <v>85</v>
      </c>
      <c r="B51" s="162"/>
      <c r="C51" s="155">
        <v>260000</v>
      </c>
      <c r="D51" s="155"/>
      <c r="E51" s="216"/>
      <c r="F51" s="16">
        <f>SUM(C51:E51)</f>
        <v>260000</v>
      </c>
      <c r="G51" s="2"/>
      <c r="H51" s="155">
        <v>260000</v>
      </c>
      <c r="I51" s="155"/>
      <c r="J51" s="155"/>
      <c r="K51" s="17">
        <f>SUM(H51:J51)</f>
        <v>260000</v>
      </c>
      <c r="L51" s="2"/>
      <c r="M51" s="9">
        <f>F51-K51</f>
        <v>0</v>
      </c>
    </row>
    <row r="52" spans="1:14" x14ac:dyDescent="0.25">
      <c r="A52" s="124" t="s">
        <v>72</v>
      </c>
      <c r="B52" s="124"/>
      <c r="C52" s="24">
        <f>SUM(C47:C51)</f>
        <v>67010746.519999996</v>
      </c>
      <c r="D52" s="24">
        <f>SUM(D47:D51)</f>
        <v>68254084.719999999</v>
      </c>
      <c r="E52" s="24">
        <f>SUM(E47:E51)</f>
        <v>2834576.04</v>
      </c>
      <c r="F52" s="24">
        <f>SUM(F47:F51)</f>
        <v>138099407.28000003</v>
      </c>
      <c r="G52" s="2"/>
      <c r="H52" s="25">
        <f>SUM(H47:H51)</f>
        <v>67010746.520000003</v>
      </c>
      <c r="I52" s="25">
        <f>SUM(I47:I51)</f>
        <v>68254084.719999999</v>
      </c>
      <c r="J52" s="25">
        <f>SUM(J47:J51)</f>
        <v>-412762.11000000022</v>
      </c>
      <c r="K52" s="25">
        <f>SUM(K47:K51)</f>
        <v>134852069.13000003</v>
      </c>
      <c r="L52" s="2"/>
      <c r="M52" s="25">
        <f>SUM(M47:M51)</f>
        <v>3247338.150000006</v>
      </c>
    </row>
    <row r="53" spans="1:14" x14ac:dyDescent="0.25">
      <c r="C53" s="4"/>
      <c r="D53" s="4"/>
      <c r="E53" s="4"/>
      <c r="F53" s="4"/>
      <c r="G53" s="2"/>
      <c r="H53" s="2"/>
      <c r="I53" s="2"/>
      <c r="J53" s="4"/>
      <c r="K53" s="2"/>
      <c r="L53" s="2"/>
      <c r="M53" s="2"/>
      <c r="N53" s="2"/>
    </row>
    <row r="54" spans="1:14" x14ac:dyDescent="0.25">
      <c r="A54" s="152" t="s">
        <v>58</v>
      </c>
      <c r="B54" s="151"/>
      <c r="C54" s="150" t="s">
        <v>79</v>
      </c>
      <c r="D54" s="4"/>
      <c r="E54" s="4"/>
      <c r="F54" s="4"/>
      <c r="G54" s="2"/>
      <c r="H54" s="2"/>
      <c r="I54" s="2"/>
      <c r="J54" s="4"/>
      <c r="K54" s="215"/>
      <c r="L54" s="2"/>
      <c r="M54" s="2"/>
    </row>
    <row r="55" spans="1:14" x14ac:dyDescent="0.25">
      <c r="A55" s="149" t="s">
        <v>78</v>
      </c>
      <c r="B55" s="149"/>
      <c r="C55" s="16">
        <v>3276394.33</v>
      </c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4" x14ac:dyDescent="0.25">
      <c r="A56" s="149" t="s">
        <v>77</v>
      </c>
      <c r="B56" s="149"/>
      <c r="C56" s="16">
        <v>-8356.2899999999991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4" x14ac:dyDescent="0.25">
      <c r="A57" s="149" t="s">
        <v>89</v>
      </c>
      <c r="B57" s="149"/>
      <c r="C57" s="16">
        <v>16285.5</v>
      </c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4" x14ac:dyDescent="0.25">
      <c r="A58" s="149" t="s">
        <v>75</v>
      </c>
      <c r="B58" s="149"/>
      <c r="C58" s="16">
        <v>-6531661.6900000004</v>
      </c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4" x14ac:dyDescent="0.25">
      <c r="A59" s="27"/>
      <c r="B59" s="27"/>
      <c r="C59" s="148">
        <f>SUM(C55:C58)</f>
        <v>-3247338.1500000004</v>
      </c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4" x14ac:dyDescent="0.25">
      <c r="A60" s="27"/>
      <c r="B60" s="27"/>
      <c r="C60" s="205"/>
      <c r="M60" s="2"/>
    </row>
    <row r="61" spans="1:14" x14ac:dyDescent="0.25">
      <c r="C61" s="205"/>
      <c r="D61" s="211"/>
      <c r="E61" s="211"/>
      <c r="F61" s="217"/>
      <c r="H61" s="211"/>
      <c r="I61" s="211"/>
      <c r="J61" s="211"/>
      <c r="M61" s="2"/>
      <c r="N61" s="2"/>
    </row>
    <row r="62" spans="1:14" ht="14.25" thickBot="1" x14ac:dyDescent="0.3">
      <c r="C62" s="205"/>
      <c r="D62" s="211"/>
      <c r="E62" s="211"/>
      <c r="F62" s="208"/>
      <c r="H62" s="210"/>
      <c r="I62" s="210"/>
      <c r="J62" s="194"/>
      <c r="K62" s="209"/>
      <c r="L62" s="209"/>
      <c r="M62" s="209"/>
      <c r="N62" s="2"/>
    </row>
    <row r="63" spans="1:14" x14ac:dyDescent="0.25">
      <c r="A63" s="29" t="s">
        <v>51</v>
      </c>
      <c r="C63" s="207" t="s">
        <v>52</v>
      </c>
      <c r="D63" s="207"/>
      <c r="E63" s="208"/>
      <c r="F63" s="208"/>
      <c r="H63" s="207" t="s">
        <v>51</v>
      </c>
      <c r="I63" s="207"/>
      <c r="J63" s="194"/>
      <c r="K63" s="207" t="s">
        <v>52</v>
      </c>
      <c r="L63" s="207"/>
      <c r="M63" s="207"/>
      <c r="N63" s="2"/>
    </row>
    <row r="64" spans="1:14" x14ac:dyDescent="0.25">
      <c r="A64" s="1" t="s">
        <v>53</v>
      </c>
      <c r="C64" s="206" t="s">
        <v>61</v>
      </c>
      <c r="D64" s="206"/>
      <c r="E64" s="205"/>
      <c r="F64" s="205"/>
      <c r="H64" s="121" t="s">
        <v>54</v>
      </c>
      <c r="I64" s="121"/>
      <c r="J64" s="205"/>
      <c r="K64" s="121" t="s">
        <v>55</v>
      </c>
      <c r="L64" s="121"/>
      <c r="M64" s="121"/>
      <c r="N64" s="2"/>
    </row>
    <row r="65" spans="1:14" x14ac:dyDescent="0.25">
      <c r="C65" s="205"/>
      <c r="D65" s="205"/>
      <c r="E65" s="205"/>
      <c r="F65" s="205"/>
      <c r="J65" s="205"/>
      <c r="M65" s="2"/>
      <c r="N65" s="2"/>
    </row>
    <row r="66" spans="1:14" ht="15" customHeight="1" x14ac:dyDescent="0.25">
      <c r="A66" s="126" t="s">
        <v>56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2"/>
    </row>
    <row r="67" spans="1:14" x14ac:dyDescent="0.25">
      <c r="C67" s="205"/>
      <c r="D67" s="205"/>
      <c r="E67" s="205"/>
      <c r="F67" s="205"/>
      <c r="J67" s="205"/>
      <c r="M67" s="2"/>
      <c r="N67" s="2"/>
    </row>
    <row r="68" spans="1:14" x14ac:dyDescent="0.25">
      <c r="C68" s="205"/>
      <c r="D68" s="205"/>
      <c r="E68" s="205"/>
      <c r="F68" s="205"/>
      <c r="H68" s="2"/>
      <c r="I68" s="2"/>
      <c r="J68" s="4"/>
      <c r="K68" s="2"/>
      <c r="M68" s="2"/>
      <c r="N68" s="2"/>
    </row>
  </sheetData>
  <mergeCells count="63">
    <mergeCell ref="A66:M66"/>
    <mergeCell ref="K62:M62"/>
    <mergeCell ref="C63:D63"/>
    <mergeCell ref="H63:I63"/>
    <mergeCell ref="K63:M63"/>
    <mergeCell ref="C64:D64"/>
    <mergeCell ref="H64:I64"/>
    <mergeCell ref="K64:M64"/>
    <mergeCell ref="D62:E62"/>
    <mergeCell ref="H62:I62"/>
    <mergeCell ref="H61:J61"/>
    <mergeCell ref="A49:B49"/>
    <mergeCell ref="A51:B51"/>
    <mergeCell ref="A52:B52"/>
    <mergeCell ref="A57:B57"/>
    <mergeCell ref="A58:B58"/>
    <mergeCell ref="D61:E61"/>
    <mergeCell ref="A41:B41"/>
    <mergeCell ref="A42:B42"/>
    <mergeCell ref="A43:B43"/>
    <mergeCell ref="A44:B44"/>
    <mergeCell ref="A45:B45"/>
    <mergeCell ref="A40:B40"/>
    <mergeCell ref="A35:B35"/>
    <mergeCell ref="A46:B46"/>
    <mergeCell ref="A47:B47"/>
    <mergeCell ref="A55:B55"/>
    <mergeCell ref="A56:B56"/>
    <mergeCell ref="A24:B24"/>
    <mergeCell ref="A25:B25"/>
    <mergeCell ref="A36:B36"/>
    <mergeCell ref="A37:B37"/>
    <mergeCell ref="A38:B38"/>
    <mergeCell ref="A39:B39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17:B17"/>
    <mergeCell ref="A18:B18"/>
    <mergeCell ref="A1:M1"/>
    <mergeCell ref="B2:M2"/>
    <mergeCell ref="A3:M3"/>
    <mergeCell ref="A6:B6"/>
    <mergeCell ref="A8:B9"/>
    <mergeCell ref="A10:B10"/>
    <mergeCell ref="C10:E10"/>
    <mergeCell ref="H10:J10"/>
    <mergeCell ref="C8:F9"/>
    <mergeCell ref="H8:K9"/>
    <mergeCell ref="M8:M11"/>
    <mergeCell ref="A14:B14"/>
    <mergeCell ref="A15:B15"/>
    <mergeCell ref="A16:B16"/>
    <mergeCell ref="A11:B11"/>
    <mergeCell ref="A12:B12"/>
    <mergeCell ref="A13:B13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9830-3B55-4ACF-B780-C31AF6F7A552}">
  <dimension ref="A1:N68"/>
  <sheetViews>
    <sheetView zoomScale="85" zoomScaleNormal="85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3" customWidth="1"/>
    <col min="7" max="7" width="2.7109375" style="3" customWidth="1"/>
    <col min="8" max="11" width="20.7109375" style="3" customWidth="1"/>
    <col min="12" max="12" width="2.7109375" style="3" customWidth="1"/>
    <col min="13" max="13" width="20.7109375" style="3" customWidth="1"/>
    <col min="14" max="14" width="5.85546875" style="3" customWidth="1"/>
    <col min="15" max="16384" width="11.42578125" style="3"/>
  </cols>
  <sheetData>
    <row r="1" spans="1:14" s="178" customFormat="1" ht="18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239"/>
    </row>
    <row r="2" spans="1:14" s="178" customFormat="1" ht="18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4" s="178" customFormat="1" ht="26.25" customHeight="1" x14ac:dyDescent="0.25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4" x14ac:dyDescent="0.25">
      <c r="C4" s="205"/>
      <c r="D4" s="205"/>
      <c r="E4" s="205"/>
      <c r="F4" s="205"/>
      <c r="J4" s="205"/>
    </row>
    <row r="5" spans="1:14" ht="15" customHeight="1" x14ac:dyDescent="0.25">
      <c r="A5" s="194" t="s">
        <v>1</v>
      </c>
      <c r="B5" s="194"/>
      <c r="C5" s="205"/>
      <c r="D5" s="205"/>
      <c r="E5" s="205"/>
      <c r="F5" s="205"/>
      <c r="J5" s="205"/>
    </row>
    <row r="6" spans="1:14" ht="15" customHeight="1" x14ac:dyDescent="0.25">
      <c r="A6" s="193" t="s">
        <v>95</v>
      </c>
      <c r="B6" s="193"/>
      <c r="C6" s="205"/>
      <c r="D6" s="205"/>
      <c r="E6" s="205"/>
      <c r="F6" s="205"/>
      <c r="J6" s="205"/>
    </row>
    <row r="7" spans="1:14" x14ac:dyDescent="0.25">
      <c r="C7" s="205"/>
      <c r="D7" s="205"/>
      <c r="E7" s="205"/>
      <c r="F7" s="205"/>
      <c r="J7" s="205"/>
    </row>
    <row r="8" spans="1:14" ht="15.75" customHeight="1" x14ac:dyDescent="0.25">
      <c r="A8" s="191" t="s">
        <v>2</v>
      </c>
      <c r="B8" s="191"/>
      <c r="C8" s="223" t="s">
        <v>3</v>
      </c>
      <c r="D8" s="223"/>
      <c r="E8" s="223"/>
      <c r="F8" s="223"/>
      <c r="H8" s="223" t="s">
        <v>4</v>
      </c>
      <c r="I8" s="223"/>
      <c r="J8" s="223"/>
      <c r="K8" s="223"/>
      <c r="M8" s="223" t="s">
        <v>15</v>
      </c>
    </row>
    <row r="9" spans="1:14" ht="15.75" customHeight="1" x14ac:dyDescent="0.25">
      <c r="A9" s="191"/>
      <c r="B9" s="191"/>
      <c r="C9" s="223"/>
      <c r="D9" s="223"/>
      <c r="E9" s="223"/>
      <c r="F9" s="223"/>
      <c r="G9" s="219"/>
      <c r="H9" s="223"/>
      <c r="I9" s="223"/>
      <c r="J9" s="223"/>
      <c r="K9" s="223"/>
      <c r="L9" s="219"/>
      <c r="M9" s="223"/>
      <c r="N9" s="219"/>
    </row>
    <row r="10" spans="1:14" ht="15.75" customHeight="1" x14ac:dyDescent="0.25">
      <c r="A10" s="192" t="s">
        <v>5</v>
      </c>
      <c r="B10" s="192"/>
      <c r="C10" s="224" t="s">
        <v>6</v>
      </c>
      <c r="D10" s="223"/>
      <c r="E10" s="223"/>
      <c r="F10" s="225" t="s">
        <v>7</v>
      </c>
      <c r="G10" s="219"/>
      <c r="H10" s="224" t="s">
        <v>8</v>
      </c>
      <c r="I10" s="223"/>
      <c r="J10" s="223"/>
      <c r="K10" s="222" t="s">
        <v>9</v>
      </c>
      <c r="L10" s="219"/>
      <c r="M10" s="223"/>
      <c r="N10" s="219"/>
    </row>
    <row r="11" spans="1:14" ht="40.5" x14ac:dyDescent="0.25">
      <c r="A11" s="191" t="s">
        <v>10</v>
      </c>
      <c r="B11" s="191"/>
      <c r="C11" s="220" t="s">
        <v>11</v>
      </c>
      <c r="D11" s="220" t="s">
        <v>12</v>
      </c>
      <c r="E11" s="220" t="s">
        <v>13</v>
      </c>
      <c r="F11" s="220" t="s">
        <v>14</v>
      </c>
      <c r="G11" s="219"/>
      <c r="H11" s="220" t="s">
        <v>11</v>
      </c>
      <c r="I11" s="220" t="s">
        <v>12</v>
      </c>
      <c r="J11" s="220" t="s">
        <v>13</v>
      </c>
      <c r="K11" s="220" t="s">
        <v>14</v>
      </c>
      <c r="L11" s="219"/>
      <c r="M11" s="223"/>
      <c r="N11" s="219"/>
    </row>
    <row r="12" spans="1:14" x14ac:dyDescent="0.25">
      <c r="A12" s="190"/>
      <c r="B12" s="189"/>
      <c r="C12" s="217"/>
      <c r="D12" s="217"/>
      <c r="E12" s="217"/>
      <c r="F12" s="212"/>
      <c r="J12" s="217"/>
    </row>
    <row r="13" spans="1:14" x14ac:dyDescent="0.25">
      <c r="A13" s="123" t="s">
        <v>16</v>
      </c>
      <c r="B13" s="123"/>
      <c r="C13" s="202"/>
      <c r="D13" s="173"/>
      <c r="E13" s="202"/>
      <c r="F13" s="16">
        <f>SUM(C13:E13)</f>
        <v>0</v>
      </c>
      <c r="G13" s="2"/>
      <c r="H13" s="173"/>
      <c r="I13" s="173"/>
      <c r="J13" s="173"/>
      <c r="K13" s="13">
        <f>SUM(H13:I13)</f>
        <v>0</v>
      </c>
      <c r="L13" s="2"/>
      <c r="M13" s="9">
        <f>F13-K13</f>
        <v>0</v>
      </c>
    </row>
    <row r="14" spans="1:14" x14ac:dyDescent="0.25">
      <c r="A14" s="122" t="s">
        <v>17</v>
      </c>
      <c r="B14" s="122"/>
      <c r="C14" s="201"/>
      <c r="D14" s="13"/>
      <c r="E14" s="201"/>
      <c r="F14" s="16">
        <f>SUM(C14:E14)</f>
        <v>0</v>
      </c>
      <c r="G14" s="2"/>
      <c r="H14" s="13"/>
      <c r="I14" s="13"/>
      <c r="J14" s="13"/>
      <c r="K14" s="13">
        <f>SUM(H14:I14)</f>
        <v>0</v>
      </c>
      <c r="L14" s="2"/>
      <c r="M14" s="9">
        <f>F14-K14</f>
        <v>0</v>
      </c>
    </row>
    <row r="15" spans="1:14" x14ac:dyDescent="0.25">
      <c r="A15" s="122" t="s">
        <v>18</v>
      </c>
      <c r="B15" s="122"/>
      <c r="C15" s="197"/>
      <c r="D15" s="16"/>
      <c r="E15" s="197"/>
      <c r="F15" s="16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9">
        <f>F15-K15</f>
        <v>0</v>
      </c>
      <c r="N15" s="194"/>
    </row>
    <row r="16" spans="1:14" x14ac:dyDescent="0.25">
      <c r="A16" s="122" t="s">
        <v>19</v>
      </c>
      <c r="B16" s="122"/>
      <c r="C16" s="240">
        <v>23093898.199999999</v>
      </c>
      <c r="D16" s="17">
        <v>23126642.75</v>
      </c>
      <c r="E16" s="23">
        <v>5156</v>
      </c>
      <c r="F16" s="16">
        <f>SUM(C16:E16)</f>
        <v>46225696.950000003</v>
      </c>
      <c r="G16" s="2"/>
      <c r="H16" s="17">
        <v>23093898.199999999</v>
      </c>
      <c r="I16" s="17">
        <v>23126642.75</v>
      </c>
      <c r="J16" s="17">
        <v>-488021.13000000006</v>
      </c>
      <c r="K16" s="17">
        <f>SUM(H16:J16)</f>
        <v>45732519.82</v>
      </c>
      <c r="L16" s="2"/>
      <c r="M16" s="9">
        <f>F16-K16</f>
        <v>493177.13000000268</v>
      </c>
      <c r="N16" s="2"/>
    </row>
    <row r="17" spans="1:14" x14ac:dyDescent="0.25">
      <c r="A17" s="122" t="s">
        <v>20</v>
      </c>
      <c r="B17" s="122"/>
      <c r="C17" s="198"/>
      <c r="D17" s="23"/>
      <c r="E17" s="23"/>
      <c r="F17" s="16">
        <f>SUM(C17:E17)</f>
        <v>0</v>
      </c>
      <c r="G17" s="2"/>
      <c r="H17" s="17"/>
      <c r="I17" s="17"/>
      <c r="J17" s="17"/>
      <c r="K17" s="17">
        <f>SUM(H17:J17)</f>
        <v>0</v>
      </c>
      <c r="L17" s="2"/>
      <c r="M17" s="9">
        <f>F17-K17</f>
        <v>0</v>
      </c>
    </row>
    <row r="18" spans="1:14" x14ac:dyDescent="0.25">
      <c r="A18" s="123" t="s">
        <v>21</v>
      </c>
      <c r="B18" s="123"/>
      <c r="C18" s="198"/>
      <c r="D18" s="23"/>
      <c r="E18" s="23"/>
      <c r="F18" s="16">
        <f>SUM(C18:E18)</f>
        <v>0</v>
      </c>
      <c r="G18" s="2"/>
      <c r="H18" s="17"/>
      <c r="I18" s="17"/>
      <c r="J18" s="17"/>
      <c r="K18" s="17">
        <f>SUM(H18:J18)</f>
        <v>0</v>
      </c>
      <c r="L18" s="2"/>
      <c r="M18" s="9">
        <f>F18-K18</f>
        <v>0</v>
      </c>
    </row>
    <row r="19" spans="1:14" x14ac:dyDescent="0.25">
      <c r="A19" s="122" t="s">
        <v>22</v>
      </c>
      <c r="B19" s="122"/>
      <c r="C19" s="200"/>
      <c r="D19" s="238"/>
      <c r="E19" s="237"/>
      <c r="F19" s="17">
        <f>SUM(C19:E19)</f>
        <v>0</v>
      </c>
      <c r="G19" s="2"/>
      <c r="H19" s="17"/>
      <c r="I19" s="17"/>
      <c r="J19" s="17"/>
      <c r="K19" s="17">
        <f>SUM(H19:J19)</f>
        <v>0</v>
      </c>
      <c r="L19" s="2"/>
      <c r="M19" s="9">
        <f>F19-K19</f>
        <v>0</v>
      </c>
      <c r="N19" s="2"/>
    </row>
    <row r="20" spans="1:14" x14ac:dyDescent="0.25">
      <c r="A20" s="122" t="s">
        <v>23</v>
      </c>
      <c r="B20" s="122"/>
      <c r="C20" s="198"/>
      <c r="D20" s="23"/>
      <c r="E20" s="23"/>
      <c r="F20" s="16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9">
        <f>F20-K20</f>
        <v>0</v>
      </c>
      <c r="N20" s="194"/>
    </row>
    <row r="21" spans="1:14" x14ac:dyDescent="0.25">
      <c r="A21" s="122" t="s">
        <v>24</v>
      </c>
      <c r="B21" s="122"/>
      <c r="C21" s="198"/>
      <c r="D21" s="23"/>
      <c r="E21" s="23"/>
      <c r="F21" s="16">
        <f>SUM(C21:E21)</f>
        <v>0</v>
      </c>
      <c r="G21" s="2"/>
      <c r="H21" s="17"/>
      <c r="I21" s="17"/>
      <c r="J21" s="17"/>
      <c r="K21" s="17">
        <f>SUM(H21:J21)</f>
        <v>0</v>
      </c>
      <c r="L21" s="2"/>
      <c r="M21" s="9">
        <f>F21-K21</f>
        <v>0</v>
      </c>
    </row>
    <row r="22" spans="1:14" x14ac:dyDescent="0.25">
      <c r="A22" s="123" t="s">
        <v>25</v>
      </c>
      <c r="B22" s="123"/>
      <c r="C22" s="198"/>
      <c r="D22" s="23"/>
      <c r="E22" s="23"/>
      <c r="F22" s="16">
        <f>SUM(C22:E22)</f>
        <v>0</v>
      </c>
      <c r="G22" s="2"/>
      <c r="H22" s="17"/>
      <c r="I22" s="17"/>
      <c r="J22" s="17"/>
      <c r="K22" s="17">
        <f>SUM(H22:J22)</f>
        <v>0</v>
      </c>
      <c r="L22" s="2"/>
      <c r="M22" s="9">
        <f>F22-K22</f>
        <v>0</v>
      </c>
    </row>
    <row r="23" spans="1:14" x14ac:dyDescent="0.25">
      <c r="A23" s="122" t="s">
        <v>26</v>
      </c>
      <c r="B23" s="122"/>
      <c r="C23" s="198">
        <v>3216455.19</v>
      </c>
      <c r="D23" s="23">
        <v>3211608.7199999997</v>
      </c>
      <c r="E23" s="23"/>
      <c r="F23" s="16">
        <f>SUM(C23:E23)</f>
        <v>6428063.9100000001</v>
      </c>
      <c r="G23" s="7"/>
      <c r="H23" s="17">
        <v>3216455.19</v>
      </c>
      <c r="I23" s="17">
        <v>3211608.7199999997</v>
      </c>
      <c r="J23" s="17">
        <v>-137448.4</v>
      </c>
      <c r="K23" s="17">
        <f>SUM(H23:J23)</f>
        <v>6290615.5099999998</v>
      </c>
      <c r="L23" s="7"/>
      <c r="M23" s="9">
        <f>F23-K23</f>
        <v>137448.40000000037</v>
      </c>
      <c r="N23" s="7"/>
    </row>
    <row r="24" spans="1:14" x14ac:dyDescent="0.25">
      <c r="A24" s="122" t="s">
        <v>27</v>
      </c>
      <c r="B24" s="122"/>
      <c r="C24" s="198">
        <v>16541133.539999999</v>
      </c>
      <c r="D24" s="23">
        <v>18.75</v>
      </c>
      <c r="E24" s="23"/>
      <c r="F24" s="16">
        <f>SUM(C24:E24)</f>
        <v>16541152.289999999</v>
      </c>
      <c r="G24" s="2"/>
      <c r="H24" s="17">
        <v>16541133.539999999</v>
      </c>
      <c r="I24" s="17">
        <v>18.75</v>
      </c>
      <c r="J24" s="17">
        <v>24342.829999999958</v>
      </c>
      <c r="K24" s="17">
        <f>SUM(H24:J24)</f>
        <v>16565495.119999999</v>
      </c>
      <c r="L24" s="2"/>
      <c r="M24" s="9">
        <f>F24-K24</f>
        <v>-24342.830000000075</v>
      </c>
      <c r="N24" s="2"/>
    </row>
    <row r="25" spans="1:14" x14ac:dyDescent="0.25">
      <c r="A25" s="122" t="s">
        <v>28</v>
      </c>
      <c r="B25" s="122"/>
      <c r="C25" s="198">
        <v>68970.73</v>
      </c>
      <c r="D25" s="23">
        <v>104072.96000000001</v>
      </c>
      <c r="E25" s="23"/>
      <c r="F25" s="16">
        <f>SUM(C25:E25)</f>
        <v>173043.69</v>
      </c>
      <c r="G25" s="2"/>
      <c r="H25" s="17">
        <v>68970.73000000001</v>
      </c>
      <c r="I25" s="17">
        <v>104072.95999999999</v>
      </c>
      <c r="J25" s="17">
        <v>0</v>
      </c>
      <c r="K25" s="17">
        <f>SUM(H25:J25)</f>
        <v>173043.69</v>
      </c>
      <c r="L25" s="2"/>
      <c r="M25" s="9">
        <f>F25-K25</f>
        <v>0</v>
      </c>
    </row>
    <row r="26" spans="1:14" x14ac:dyDescent="0.25">
      <c r="A26" s="122" t="s">
        <v>29</v>
      </c>
      <c r="B26" s="122"/>
      <c r="C26" s="198">
        <v>3945316.49</v>
      </c>
      <c r="D26" s="23">
        <v>3746817.51</v>
      </c>
      <c r="E26" s="23"/>
      <c r="F26" s="16">
        <f>SUM(C26:E26)</f>
        <v>7692134</v>
      </c>
      <c r="G26" s="2"/>
      <c r="H26" s="17">
        <v>3945316.49</v>
      </c>
      <c r="I26" s="17">
        <v>3746817.51</v>
      </c>
      <c r="J26" s="17">
        <v>-355845.75</v>
      </c>
      <c r="K26" s="17">
        <f>SUM(H26:J26)</f>
        <v>7336288.25</v>
      </c>
      <c r="L26" s="2"/>
      <c r="M26" s="9">
        <f>F26-K26</f>
        <v>355845.75</v>
      </c>
      <c r="N26" s="2"/>
    </row>
    <row r="27" spans="1:14" x14ac:dyDescent="0.25">
      <c r="A27" s="122" t="s">
        <v>30</v>
      </c>
      <c r="B27" s="122"/>
      <c r="C27" s="198"/>
      <c r="D27" s="23"/>
      <c r="E27" s="23"/>
      <c r="F27" s="16">
        <f>SUM(C27:E27)</f>
        <v>0</v>
      </c>
      <c r="G27" s="2"/>
      <c r="H27" s="17"/>
      <c r="I27" s="17"/>
      <c r="J27" s="17"/>
      <c r="K27" s="17">
        <f>SUM(H27:J27)</f>
        <v>0</v>
      </c>
      <c r="L27" s="2"/>
      <c r="M27" s="9">
        <f>F27-K27</f>
        <v>0</v>
      </c>
    </row>
    <row r="28" spans="1:14" ht="15" customHeight="1" x14ac:dyDescent="0.25">
      <c r="A28" s="122" t="s">
        <v>31</v>
      </c>
      <c r="B28" s="122"/>
      <c r="C28" s="198"/>
      <c r="D28" s="23"/>
      <c r="E28" s="23"/>
      <c r="F28" s="16">
        <f>SUM(C28:E28)</f>
        <v>0</v>
      </c>
      <c r="G28" s="2"/>
      <c r="H28" s="17"/>
      <c r="I28" s="17"/>
      <c r="J28" s="17"/>
      <c r="K28" s="17">
        <f>SUM(H28:J28)</f>
        <v>0</v>
      </c>
      <c r="L28" s="2"/>
      <c r="M28" s="9">
        <f>F28-K28</f>
        <v>0</v>
      </c>
    </row>
    <row r="29" spans="1:14" ht="15" customHeight="1" x14ac:dyDescent="0.25">
      <c r="A29" s="122" t="s">
        <v>32</v>
      </c>
      <c r="B29" s="122"/>
      <c r="C29" s="198"/>
      <c r="D29" s="23"/>
      <c r="E29" s="23"/>
      <c r="F29" s="16">
        <f>SUM(C29:E29)</f>
        <v>0</v>
      </c>
      <c r="G29" s="2"/>
      <c r="H29" s="17"/>
      <c r="I29" s="17"/>
      <c r="J29" s="17"/>
      <c r="K29" s="17">
        <f>SUM(H29:J29)</f>
        <v>0</v>
      </c>
      <c r="L29" s="2"/>
      <c r="M29" s="9">
        <f>F29-K29</f>
        <v>0</v>
      </c>
    </row>
    <row r="30" spans="1:14" x14ac:dyDescent="0.25">
      <c r="A30" s="123" t="s">
        <v>33</v>
      </c>
      <c r="B30" s="123"/>
      <c r="C30" s="198"/>
      <c r="D30" s="23"/>
      <c r="E30" s="23"/>
      <c r="F30" s="16">
        <f>SUM(C30:E30)</f>
        <v>0</v>
      </c>
      <c r="G30" s="2"/>
      <c r="H30" s="17"/>
      <c r="I30" s="17"/>
      <c r="J30" s="17"/>
      <c r="K30" s="17">
        <f>SUM(H30:J30)</f>
        <v>0</v>
      </c>
      <c r="L30" s="2"/>
      <c r="M30" s="9">
        <f>F30-K30</f>
        <v>0</v>
      </c>
    </row>
    <row r="31" spans="1:14" x14ac:dyDescent="0.25">
      <c r="A31" s="19" t="s">
        <v>34</v>
      </c>
      <c r="B31" s="20"/>
      <c r="C31" s="238"/>
      <c r="D31" s="23"/>
      <c r="E31" s="23"/>
      <c r="F31" s="16">
        <f>SUM(C31:E31)</f>
        <v>0</v>
      </c>
      <c r="G31" s="2"/>
      <c r="H31" s="17"/>
      <c r="I31" s="17"/>
      <c r="J31" s="17"/>
      <c r="K31" s="17">
        <f>SUM(H31:J31)</f>
        <v>0</v>
      </c>
      <c r="L31" s="2"/>
      <c r="M31" s="9">
        <f>F31-K31</f>
        <v>0</v>
      </c>
      <c r="N31" s="2"/>
    </row>
    <row r="32" spans="1:14" x14ac:dyDescent="0.25">
      <c r="A32" s="19" t="s">
        <v>35</v>
      </c>
      <c r="B32" s="20"/>
      <c r="C32" s="198"/>
      <c r="D32" s="23"/>
      <c r="E32" s="23"/>
      <c r="F32" s="16">
        <f>SUM(C32:E32)</f>
        <v>0</v>
      </c>
      <c r="G32" s="2"/>
      <c r="H32" s="17"/>
      <c r="I32" s="17"/>
      <c r="J32" s="17"/>
      <c r="K32" s="17">
        <f>SUM(H32:J32)</f>
        <v>0</v>
      </c>
      <c r="L32" s="2"/>
      <c r="M32" s="9">
        <f>F32-K32</f>
        <v>0</v>
      </c>
      <c r="N32" s="2"/>
    </row>
    <row r="33" spans="1:14" x14ac:dyDescent="0.25">
      <c r="A33" s="21" t="s">
        <v>36</v>
      </c>
      <c r="B33" s="22"/>
      <c r="C33" s="198"/>
      <c r="D33" s="23"/>
      <c r="E33" s="23"/>
      <c r="F33" s="16">
        <f>SUM(C33:E33)</f>
        <v>0</v>
      </c>
      <c r="G33" s="2"/>
      <c r="H33" s="17"/>
      <c r="I33" s="17"/>
      <c r="J33" s="17"/>
      <c r="K33" s="17">
        <f>SUM(H33:J33)</f>
        <v>0</v>
      </c>
      <c r="L33" s="2"/>
      <c r="M33" s="9">
        <f>F33-K33</f>
        <v>0</v>
      </c>
      <c r="N33" s="2"/>
    </row>
    <row r="34" spans="1:14" x14ac:dyDescent="0.25">
      <c r="A34" s="21" t="s">
        <v>37</v>
      </c>
      <c r="B34" s="22"/>
      <c r="C34" s="198"/>
      <c r="D34" s="23"/>
      <c r="E34" s="23"/>
      <c r="F34" s="16">
        <f>SUM(C34:E34)</f>
        <v>0</v>
      </c>
      <c r="G34" s="2"/>
      <c r="H34" s="17"/>
      <c r="I34" s="17"/>
      <c r="J34" s="17"/>
      <c r="K34" s="17">
        <f>SUM(H34:J34)</f>
        <v>0</v>
      </c>
      <c r="L34" s="2"/>
      <c r="M34" s="9">
        <f>F34-K34</f>
        <v>0</v>
      </c>
    </row>
    <row r="35" spans="1:14" x14ac:dyDescent="0.25">
      <c r="A35" s="123" t="s">
        <v>38</v>
      </c>
      <c r="B35" s="123"/>
      <c r="C35" s="198"/>
      <c r="D35" s="23"/>
      <c r="E35" s="23"/>
      <c r="F35" s="16">
        <f>SUM(C35:E35)</f>
        <v>0</v>
      </c>
      <c r="G35" s="2"/>
      <c r="H35" s="17"/>
      <c r="I35" s="17"/>
      <c r="J35" s="17"/>
      <c r="K35" s="17">
        <f>SUM(H35:J35)</f>
        <v>0</v>
      </c>
      <c r="L35" s="2"/>
      <c r="M35" s="9">
        <f>F35-K35</f>
        <v>0</v>
      </c>
    </row>
    <row r="36" spans="1:14" x14ac:dyDescent="0.25">
      <c r="A36" s="122" t="s">
        <v>39</v>
      </c>
      <c r="B36" s="122"/>
      <c r="C36" s="198"/>
      <c r="D36" s="23"/>
      <c r="E36" s="23"/>
      <c r="F36" s="16">
        <f>SUM(C36:E36)</f>
        <v>0</v>
      </c>
      <c r="G36" s="2"/>
      <c r="H36" s="17"/>
      <c r="I36" s="17"/>
      <c r="J36" s="17"/>
      <c r="K36" s="17">
        <f>SUM(H36:J36)</f>
        <v>0</v>
      </c>
      <c r="L36" s="2"/>
      <c r="M36" s="9">
        <f>F36-K36</f>
        <v>0</v>
      </c>
    </row>
    <row r="37" spans="1:14" x14ac:dyDescent="0.25">
      <c r="A37" s="122" t="s">
        <v>40</v>
      </c>
      <c r="B37" s="122"/>
      <c r="C37" s="198"/>
      <c r="D37" s="23"/>
      <c r="E37" s="23"/>
      <c r="F37" s="16">
        <f>SUM(C37:E37)</f>
        <v>0</v>
      </c>
      <c r="G37" s="2"/>
      <c r="H37" s="17"/>
      <c r="I37" s="17"/>
      <c r="J37" s="17">
        <v>1096091.31</v>
      </c>
      <c r="K37" s="17">
        <f>SUM(H37:J37)</f>
        <v>1096091.31</v>
      </c>
      <c r="L37" s="2"/>
      <c r="M37" s="9">
        <f>F37-K37</f>
        <v>-1096091.31</v>
      </c>
      <c r="N37" s="2"/>
    </row>
    <row r="38" spans="1:14" x14ac:dyDescent="0.25">
      <c r="A38" s="122" t="s">
        <v>41</v>
      </c>
      <c r="B38" s="122"/>
      <c r="C38" s="198"/>
      <c r="D38" s="23"/>
      <c r="E38" s="23"/>
      <c r="F38" s="16">
        <f>SUM(C38:E38)</f>
        <v>0</v>
      </c>
      <c r="G38" s="2"/>
      <c r="H38" s="17"/>
      <c r="I38" s="17"/>
      <c r="J38" s="17">
        <v>678158.73</v>
      </c>
      <c r="K38" s="17">
        <f>SUM(H38:J38)</f>
        <v>678158.73</v>
      </c>
      <c r="L38" s="2"/>
      <c r="M38" s="9">
        <f>F38-K38</f>
        <v>-678158.73</v>
      </c>
      <c r="N38" s="2"/>
    </row>
    <row r="39" spans="1:14" x14ac:dyDescent="0.25">
      <c r="A39" s="122" t="s">
        <v>42</v>
      </c>
      <c r="B39" s="122"/>
      <c r="C39" s="17">
        <v>35171252.280000001</v>
      </c>
      <c r="D39" s="17">
        <v>52478985.399999999</v>
      </c>
      <c r="E39" s="23">
        <v>26657.48</v>
      </c>
      <c r="F39" s="16">
        <f>SUM(C39:E39)</f>
        <v>87676895.160000011</v>
      </c>
      <c r="G39" s="2"/>
      <c r="H39" s="17">
        <v>35171252.280000001</v>
      </c>
      <c r="I39" s="17">
        <v>52478985.399999999</v>
      </c>
      <c r="J39" s="17">
        <v>-553428.95000000007</v>
      </c>
      <c r="K39" s="17">
        <f>SUM(H39:J39)</f>
        <v>87096808.730000004</v>
      </c>
      <c r="L39" s="2"/>
      <c r="M39" s="9">
        <f>F39-K39</f>
        <v>580086.43000000715</v>
      </c>
      <c r="N39" s="2"/>
    </row>
    <row r="40" spans="1:14" x14ac:dyDescent="0.25">
      <c r="A40" s="122" t="s">
        <v>43</v>
      </c>
      <c r="B40" s="122"/>
      <c r="C40" s="198"/>
      <c r="D40" s="23"/>
      <c r="E40" s="23"/>
      <c r="F40" s="16">
        <f>SUM(C40:E40)</f>
        <v>0</v>
      </c>
      <c r="G40" s="2"/>
      <c r="H40" s="17"/>
      <c r="I40" s="17"/>
      <c r="J40" s="17"/>
      <c r="K40" s="17">
        <f>SUM(H40:J40)</f>
        <v>0</v>
      </c>
      <c r="L40" s="2"/>
      <c r="M40" s="9">
        <f>F40-K40</f>
        <v>0</v>
      </c>
    </row>
    <row r="41" spans="1:14" x14ac:dyDescent="0.25">
      <c r="A41" s="122" t="s">
        <v>44</v>
      </c>
      <c r="B41" s="122"/>
      <c r="C41" s="198"/>
      <c r="D41" s="23"/>
      <c r="E41" s="23"/>
      <c r="F41" s="16">
        <f>SUM(C41:E41)</f>
        <v>0</v>
      </c>
      <c r="G41" s="2"/>
      <c r="H41" s="17"/>
      <c r="I41" s="17"/>
      <c r="J41" s="17"/>
      <c r="K41" s="17">
        <f>SUM(H41:J41)</f>
        <v>0</v>
      </c>
      <c r="L41" s="2"/>
      <c r="M41" s="9">
        <f>F41-K41</f>
        <v>0</v>
      </c>
    </row>
    <row r="42" spans="1:14" x14ac:dyDescent="0.25">
      <c r="A42" s="123" t="s">
        <v>45</v>
      </c>
      <c r="B42" s="123"/>
      <c r="C42" s="198"/>
      <c r="D42" s="23"/>
      <c r="E42" s="23"/>
      <c r="F42" s="16">
        <f>SUM(C42:E42)</f>
        <v>0</v>
      </c>
      <c r="G42" s="2"/>
      <c r="H42" s="17"/>
      <c r="I42" s="17"/>
      <c r="J42" s="17"/>
      <c r="K42" s="17">
        <f>SUM(H42:J42)</f>
        <v>0</v>
      </c>
      <c r="L42" s="2"/>
      <c r="M42" s="9">
        <f>F42-K42</f>
        <v>0</v>
      </c>
    </row>
    <row r="43" spans="1:14" x14ac:dyDescent="0.25">
      <c r="A43" s="122" t="s">
        <v>46</v>
      </c>
      <c r="B43" s="122"/>
      <c r="C43" s="198"/>
      <c r="D43" s="23"/>
      <c r="E43" s="23"/>
      <c r="F43" s="16">
        <f>SUM(C43:E43)</f>
        <v>0</v>
      </c>
      <c r="G43" s="2"/>
      <c r="H43" s="17"/>
      <c r="I43" s="17"/>
      <c r="J43" s="17"/>
      <c r="K43" s="17">
        <f>SUM(H43:J43)</f>
        <v>0</v>
      </c>
      <c r="L43" s="2"/>
      <c r="M43" s="9">
        <f>F43-K43</f>
        <v>0</v>
      </c>
    </row>
    <row r="44" spans="1:14" x14ac:dyDescent="0.25">
      <c r="A44" s="123" t="s">
        <v>47</v>
      </c>
      <c r="B44" s="123"/>
      <c r="C44" s="198"/>
      <c r="D44" s="23"/>
      <c r="E44" s="23"/>
      <c r="F44" s="16">
        <f>SUM(C44:E44)</f>
        <v>0</v>
      </c>
      <c r="G44" s="2"/>
      <c r="H44" s="17"/>
      <c r="I44" s="17"/>
      <c r="J44" s="17"/>
      <c r="K44" s="17">
        <f>SUM(H44:J44)</f>
        <v>0</v>
      </c>
      <c r="L44" s="2"/>
      <c r="M44" s="9">
        <f>F44-K44</f>
        <v>0</v>
      </c>
    </row>
    <row r="45" spans="1:14" x14ac:dyDescent="0.25">
      <c r="A45" s="122" t="s">
        <v>48</v>
      </c>
      <c r="B45" s="122"/>
      <c r="C45" s="198"/>
      <c r="D45" s="23"/>
      <c r="E45" s="23"/>
      <c r="F45" s="16">
        <f>SUM(C45:E45)</f>
        <v>0</v>
      </c>
      <c r="G45" s="2"/>
      <c r="H45" s="17"/>
      <c r="I45" s="17"/>
      <c r="J45" s="17"/>
      <c r="K45" s="17">
        <f>SUM(H45:J45)</f>
        <v>0</v>
      </c>
      <c r="L45" s="2"/>
      <c r="M45" s="9">
        <f>F45-K45</f>
        <v>0</v>
      </c>
    </row>
    <row r="46" spans="1:14" x14ac:dyDescent="0.25">
      <c r="A46" s="122" t="s">
        <v>49</v>
      </c>
      <c r="B46" s="122"/>
      <c r="C46" s="198"/>
      <c r="D46" s="23"/>
      <c r="E46" s="23"/>
      <c r="F46" s="16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9">
        <f>F46-K46</f>
        <v>0</v>
      </c>
      <c r="N46" s="194"/>
    </row>
    <row r="47" spans="1:14" x14ac:dyDescent="0.25">
      <c r="A47" s="124" t="s">
        <v>50</v>
      </c>
      <c r="B47" s="124"/>
      <c r="C47" s="24">
        <f>SUM(C13:C46)</f>
        <v>82037026.430000007</v>
      </c>
      <c r="D47" s="25">
        <f>SUM(D13:D46)</f>
        <v>82668146.090000004</v>
      </c>
      <c r="E47" s="25">
        <f>SUM(E13:E46)</f>
        <v>31813.48</v>
      </c>
      <c r="F47" s="25">
        <f>SUM(F13:F46)</f>
        <v>164736986</v>
      </c>
      <c r="G47" s="7"/>
      <c r="H47" s="25">
        <f>SUM(H13:H46)</f>
        <v>82037026.430000007</v>
      </c>
      <c r="I47" s="25">
        <f>SUM(I13:I46)</f>
        <v>82668146.090000004</v>
      </c>
      <c r="J47" s="25">
        <f>SUM(J13:J46)</f>
        <v>263848.6399999999</v>
      </c>
      <c r="K47" s="25">
        <f>SUM(K13:K46)</f>
        <v>164969021.16000003</v>
      </c>
      <c r="L47" s="7"/>
      <c r="M47" s="26">
        <f>F47-K47</f>
        <v>-232035.16000002623</v>
      </c>
      <c r="N47" s="2"/>
    </row>
    <row r="48" spans="1:14" x14ac:dyDescent="0.25">
      <c r="C48" s="4"/>
      <c r="D48" s="4"/>
      <c r="E48" s="4"/>
      <c r="F48" s="4"/>
      <c r="G48" s="2"/>
      <c r="H48" s="2"/>
      <c r="I48" s="2"/>
      <c r="J48" s="4"/>
      <c r="K48" s="2"/>
      <c r="L48" s="2"/>
      <c r="M48" s="2"/>
      <c r="N48" s="2"/>
    </row>
    <row r="49" spans="1:14" x14ac:dyDescent="0.25">
      <c r="A49" s="158" t="s">
        <v>73</v>
      </c>
      <c r="B49" s="157"/>
      <c r="C49" s="156">
        <v>121407</v>
      </c>
      <c r="D49" s="156">
        <v>161940.22</v>
      </c>
      <c r="E49" s="216">
        <v>0</v>
      </c>
      <c r="F49" s="16">
        <f>SUM(C49:E49)</f>
        <v>283347.21999999997</v>
      </c>
      <c r="G49" s="2"/>
      <c r="H49" s="155">
        <v>121407</v>
      </c>
      <c r="I49" s="155">
        <v>161940.22</v>
      </c>
      <c r="J49" s="216">
        <v>0</v>
      </c>
      <c r="K49" s="17">
        <f>SUM(H49:J49)</f>
        <v>283347.21999999997</v>
      </c>
      <c r="L49" s="2"/>
      <c r="M49" s="9">
        <f>F49-K49</f>
        <v>0</v>
      </c>
      <c r="N49" s="2"/>
    </row>
    <row r="50" spans="1:14" x14ac:dyDescent="0.25">
      <c r="A50" s="163" t="s">
        <v>85</v>
      </c>
      <c r="B50" s="162"/>
      <c r="C50" s="216">
        <v>140000</v>
      </c>
      <c r="D50" s="216">
        <v>0</v>
      </c>
      <c r="E50" s="216">
        <v>0</v>
      </c>
      <c r="F50" s="16">
        <f>SUM(C50:E50)</f>
        <v>140000</v>
      </c>
      <c r="G50" s="2"/>
      <c r="H50" s="155">
        <v>140000</v>
      </c>
      <c r="I50" s="155">
        <v>0</v>
      </c>
      <c r="J50" s="216">
        <v>0</v>
      </c>
      <c r="K50" s="17">
        <f>SUM(H50:J50)</f>
        <v>140000</v>
      </c>
      <c r="L50" s="2"/>
      <c r="M50" s="9">
        <f>F50-K50</f>
        <v>0</v>
      </c>
      <c r="N50" s="2"/>
    </row>
    <row r="51" spans="1:14" x14ac:dyDescent="0.25">
      <c r="A51" s="158" t="s">
        <v>94</v>
      </c>
      <c r="B51" s="157"/>
      <c r="C51" s="216">
        <v>14707.39</v>
      </c>
      <c r="D51" s="216">
        <v>4857.24</v>
      </c>
      <c r="E51" s="216">
        <v>0</v>
      </c>
      <c r="F51" s="16">
        <f>SUM(C51:E51)</f>
        <v>19564.629999999997</v>
      </c>
      <c r="G51" s="2"/>
      <c r="H51" s="155">
        <v>14707.39</v>
      </c>
      <c r="I51" s="155">
        <v>4857.24</v>
      </c>
      <c r="J51" s="216">
        <v>0</v>
      </c>
      <c r="K51" s="17">
        <f>SUM(H51:J51)</f>
        <v>19564.629999999997</v>
      </c>
      <c r="L51" s="2"/>
      <c r="M51" s="9">
        <f>F51-K51</f>
        <v>0</v>
      </c>
      <c r="N51" s="2"/>
    </row>
    <row r="52" spans="1:14" x14ac:dyDescent="0.25">
      <c r="A52" s="124" t="s">
        <v>72</v>
      </c>
      <c r="B52" s="124"/>
      <c r="C52" s="24">
        <f>SUM(C47:C51)</f>
        <v>82313140.820000008</v>
      </c>
      <c r="D52" s="24">
        <f>SUM(D47:D51)</f>
        <v>82834943.549999997</v>
      </c>
      <c r="E52" s="24">
        <f>SUM(E47:E51)</f>
        <v>31813.48</v>
      </c>
      <c r="F52" s="24">
        <f>SUM(F47:F51)</f>
        <v>165179897.84999999</v>
      </c>
      <c r="G52" s="7"/>
      <c r="H52" s="25">
        <f>SUM(H47:H51)</f>
        <v>82313140.820000008</v>
      </c>
      <c r="I52" s="25">
        <f>SUM(I47:I51)</f>
        <v>82834943.549999997</v>
      </c>
      <c r="J52" s="25">
        <f>SUM(J47:J51)</f>
        <v>263848.6399999999</v>
      </c>
      <c r="K52" s="25">
        <f>SUM(K47:K51)</f>
        <v>165411933.01000002</v>
      </c>
      <c r="L52" s="7"/>
      <c r="M52" s="25">
        <f>F52-K52</f>
        <v>-232035.16000002623</v>
      </c>
      <c r="N52" s="2"/>
    </row>
    <row r="53" spans="1:14" x14ac:dyDescent="0.25">
      <c r="C53" s="4"/>
      <c r="D53" s="4"/>
      <c r="E53" s="4"/>
      <c r="F53" s="4"/>
      <c r="G53" s="2"/>
      <c r="H53" s="2"/>
      <c r="I53" s="2"/>
      <c r="J53" s="4"/>
      <c r="K53" s="2"/>
      <c r="L53" s="2"/>
      <c r="M53" s="2"/>
      <c r="N53" s="2"/>
    </row>
    <row r="54" spans="1:14" x14ac:dyDescent="0.25">
      <c r="A54" s="152" t="s">
        <v>58</v>
      </c>
      <c r="B54" s="151"/>
      <c r="C54" s="150" t="s">
        <v>79</v>
      </c>
      <c r="D54" s="4"/>
      <c r="E54" s="4"/>
      <c r="F54" s="4"/>
      <c r="G54" s="2"/>
      <c r="H54" s="2"/>
      <c r="I54" s="2"/>
      <c r="J54" s="4"/>
      <c r="K54" s="215"/>
      <c r="L54" s="2"/>
      <c r="M54" s="2"/>
    </row>
    <row r="55" spans="1:14" x14ac:dyDescent="0.25">
      <c r="A55" s="149" t="s">
        <v>93</v>
      </c>
      <c r="B55" s="149"/>
      <c r="C55" s="16">
        <v>2433235.87</v>
      </c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4" x14ac:dyDescent="0.25">
      <c r="A56" s="149" t="s">
        <v>77</v>
      </c>
      <c r="B56" s="149"/>
      <c r="C56" s="16">
        <v>-22292.2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4" x14ac:dyDescent="0.25">
      <c r="A57" s="149" t="s">
        <v>92</v>
      </c>
      <c r="B57" s="149"/>
      <c r="C57" s="16">
        <v>-16285.5</v>
      </c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4" x14ac:dyDescent="0.25">
      <c r="A58" s="149" t="s">
        <v>75</v>
      </c>
      <c r="B58" s="149"/>
      <c r="C58" s="16">
        <v>-2555193.0100000002</v>
      </c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4" x14ac:dyDescent="0.25">
      <c r="A59" s="149" t="s">
        <v>91</v>
      </c>
      <c r="B59" s="149"/>
      <c r="C59" s="16">
        <v>392570</v>
      </c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4" x14ac:dyDescent="0.25">
      <c r="A60" s="27"/>
      <c r="B60" s="27"/>
      <c r="C60" s="148">
        <f>SUM(C55:C59)</f>
        <v>232035.15999999968</v>
      </c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4" x14ac:dyDescent="0.25">
      <c r="A61" s="27"/>
      <c r="B61" s="27"/>
      <c r="C61" s="205"/>
      <c r="M61" s="2"/>
    </row>
    <row r="62" spans="1:14" ht="14.25" thickBot="1" x14ac:dyDescent="0.3">
      <c r="C62" s="205"/>
      <c r="D62" s="211"/>
      <c r="E62" s="211"/>
      <c r="F62" s="208"/>
      <c r="H62" s="210"/>
      <c r="I62" s="210"/>
      <c r="J62" s="194"/>
      <c r="K62" s="209"/>
      <c r="L62" s="209"/>
      <c r="M62" s="209"/>
      <c r="N62" s="2"/>
    </row>
    <row r="63" spans="1:14" x14ac:dyDescent="0.25">
      <c r="A63" s="29" t="s">
        <v>51</v>
      </c>
      <c r="C63" s="207" t="s">
        <v>52</v>
      </c>
      <c r="D63" s="207"/>
      <c r="E63" s="208"/>
      <c r="F63" s="208"/>
      <c r="H63" s="207" t="s">
        <v>51</v>
      </c>
      <c r="I63" s="207"/>
      <c r="J63" s="194"/>
      <c r="K63" s="207" t="s">
        <v>52</v>
      </c>
      <c r="L63" s="207"/>
      <c r="M63" s="207"/>
      <c r="N63" s="2"/>
    </row>
    <row r="64" spans="1:14" x14ac:dyDescent="0.25">
      <c r="A64" s="1" t="s">
        <v>53</v>
      </c>
      <c r="C64" s="206" t="s">
        <v>61</v>
      </c>
      <c r="D64" s="206"/>
      <c r="E64" s="205"/>
      <c r="F64" s="205"/>
      <c r="H64" s="121" t="s">
        <v>54</v>
      </c>
      <c r="I64" s="121"/>
      <c r="J64" s="205"/>
      <c r="K64" s="121" t="s">
        <v>55</v>
      </c>
      <c r="L64" s="121"/>
      <c r="M64" s="121"/>
      <c r="N64" s="2"/>
    </row>
    <row r="65" spans="1:14" x14ac:dyDescent="0.25">
      <c r="C65" s="205"/>
      <c r="D65" s="205"/>
      <c r="E65" s="205"/>
      <c r="F65" s="205"/>
      <c r="J65" s="205"/>
      <c r="M65" s="2"/>
      <c r="N65" s="2"/>
    </row>
    <row r="66" spans="1:14" ht="15" customHeight="1" x14ac:dyDescent="0.25">
      <c r="A66" s="182" t="s">
        <v>56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2"/>
    </row>
    <row r="67" spans="1:14" x14ac:dyDescent="0.25">
      <c r="C67" s="205"/>
      <c r="D67" s="205"/>
      <c r="E67" s="205"/>
      <c r="F67" s="205"/>
      <c r="J67" s="205"/>
      <c r="M67" s="2"/>
      <c r="N67" s="2"/>
    </row>
    <row r="68" spans="1:14" x14ac:dyDescent="0.25">
      <c r="C68" s="205"/>
      <c r="D68" s="205"/>
      <c r="E68" s="205"/>
      <c r="F68" s="205"/>
      <c r="J68" s="205"/>
      <c r="M68" s="2"/>
      <c r="N68" s="2"/>
    </row>
  </sheetData>
  <mergeCells count="61">
    <mergeCell ref="A66:M66"/>
    <mergeCell ref="K62:M62"/>
    <mergeCell ref="C63:D63"/>
    <mergeCell ref="H63:I63"/>
    <mergeCell ref="K63:M63"/>
    <mergeCell ref="C64:D64"/>
    <mergeCell ref="H64:I64"/>
    <mergeCell ref="K64:M64"/>
    <mergeCell ref="D62:E62"/>
    <mergeCell ref="H62:I62"/>
    <mergeCell ref="A57:B57"/>
    <mergeCell ref="A58:B58"/>
    <mergeCell ref="A59:B59"/>
    <mergeCell ref="A44:B44"/>
    <mergeCell ref="A45:B45"/>
    <mergeCell ref="A46:B46"/>
    <mergeCell ref="A47:B47"/>
    <mergeCell ref="A55:B55"/>
    <mergeCell ref="A36:B36"/>
    <mergeCell ref="A37:B37"/>
    <mergeCell ref="A38:B38"/>
    <mergeCell ref="A41:B41"/>
    <mergeCell ref="A42:B42"/>
    <mergeCell ref="A39:B39"/>
    <mergeCell ref="A40:B40"/>
    <mergeCell ref="A28:B28"/>
    <mergeCell ref="A12:B12"/>
    <mergeCell ref="A13:B13"/>
    <mergeCell ref="A22:B22"/>
    <mergeCell ref="A23:B23"/>
    <mergeCell ref="A56:B56"/>
    <mergeCell ref="A50:B50"/>
    <mergeCell ref="A52:B52"/>
    <mergeCell ref="A29:B29"/>
    <mergeCell ref="A30:B30"/>
    <mergeCell ref="A20:B20"/>
    <mergeCell ref="A21:B21"/>
    <mergeCell ref="A24:B24"/>
    <mergeCell ref="A25:B25"/>
    <mergeCell ref="A26:B26"/>
    <mergeCell ref="A27:B27"/>
    <mergeCell ref="C10:E10"/>
    <mergeCell ref="H10:J10"/>
    <mergeCell ref="A43:B43"/>
    <mergeCell ref="A19:B19"/>
    <mergeCell ref="A14:B14"/>
    <mergeCell ref="A15:B15"/>
    <mergeCell ref="A16:B16"/>
    <mergeCell ref="A17:B17"/>
    <mergeCell ref="A18:B18"/>
    <mergeCell ref="A35:B35"/>
    <mergeCell ref="A11:B11"/>
    <mergeCell ref="A10:B10"/>
    <mergeCell ref="A1:M1"/>
    <mergeCell ref="B2:M2"/>
    <mergeCell ref="A3:M3"/>
    <mergeCell ref="A6:B6"/>
    <mergeCell ref="A8:B9"/>
    <mergeCell ref="C8:F9"/>
    <mergeCell ref="H8:K9"/>
    <mergeCell ref="M8:M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DF16-F423-4221-8B88-A99FDF2FB602}">
  <dimension ref="A1:M58"/>
  <sheetViews>
    <sheetView zoomScale="87" zoomScaleNormal="87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2" customWidth="1"/>
    <col min="7" max="7" width="2.7109375" style="2" customWidth="1"/>
    <col min="8" max="11" width="20.7109375" style="2" customWidth="1"/>
    <col min="12" max="12" width="2.7109375" style="2" customWidth="1"/>
    <col min="13" max="13" width="20.7109375" style="2" customWidth="1"/>
    <col min="14" max="16384" width="11.42578125" style="3"/>
  </cols>
  <sheetData>
    <row r="1" spans="1:13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31" customFormat="1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3" s="31" customFormat="1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3" s="31" customFormat="1" ht="15" customHeight="1" x14ac:dyDescent="0.2">
      <c r="A6" s="111" t="s">
        <v>60</v>
      </c>
      <c r="B6" s="111"/>
      <c r="C6" s="33"/>
      <c r="D6" s="33"/>
      <c r="E6" s="33"/>
      <c r="F6" s="33"/>
      <c r="J6" s="33"/>
    </row>
    <row r="7" spans="1:13" s="31" customFormat="1" x14ac:dyDescent="0.2">
      <c r="C7" s="33"/>
      <c r="D7" s="33"/>
      <c r="E7" s="33"/>
      <c r="F7" s="33"/>
      <c r="J7" s="33"/>
    </row>
    <row r="8" spans="1:13" s="31" customFormat="1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3" s="31" customFormat="1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</row>
    <row r="10" spans="1:13" s="31" customFormat="1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</row>
    <row r="11" spans="1:13" s="31" customFormat="1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</row>
    <row r="12" spans="1:13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5">
      <c r="A13" s="123" t="s">
        <v>16</v>
      </c>
      <c r="B13" s="123"/>
      <c r="C13" s="14"/>
      <c r="D13" s="15"/>
      <c r="E13" s="14"/>
      <c r="F13" s="16">
        <f t="shared" ref="F13:F46" si="0">SUM(C13:E13)</f>
        <v>0</v>
      </c>
      <c r="H13" s="16"/>
      <c r="I13" s="16"/>
      <c r="J13" s="16"/>
      <c r="K13" s="13">
        <f>SUM(H13:I13)</f>
        <v>0</v>
      </c>
      <c r="L13" s="7"/>
      <c r="M13" s="9">
        <f t="shared" ref="M13:M47" si="1">F13-K13</f>
        <v>0</v>
      </c>
    </row>
    <row r="14" spans="1:13" x14ac:dyDescent="0.25">
      <c r="A14" s="122" t="s">
        <v>17</v>
      </c>
      <c r="B14" s="122"/>
      <c r="C14" s="11"/>
      <c r="D14" s="12"/>
      <c r="E14" s="11"/>
      <c r="F14" s="16">
        <f t="shared" si="0"/>
        <v>0</v>
      </c>
      <c r="H14" s="13"/>
      <c r="I14" s="13"/>
      <c r="J14" s="13"/>
      <c r="K14" s="13">
        <f>SUM(H14:I14)</f>
        <v>0</v>
      </c>
      <c r="L14" s="7"/>
      <c r="M14" s="9">
        <f t="shared" si="1"/>
        <v>0</v>
      </c>
    </row>
    <row r="15" spans="1:13" x14ac:dyDescent="0.25">
      <c r="A15" s="122" t="s">
        <v>18</v>
      </c>
      <c r="B15" s="122"/>
      <c r="C15" s="14"/>
      <c r="D15" s="15"/>
      <c r="E15" s="14"/>
      <c r="F15" s="16">
        <f t="shared" si="0"/>
        <v>0</v>
      </c>
      <c r="H15" s="16"/>
      <c r="I15" s="16"/>
      <c r="J15" s="16"/>
      <c r="K15" s="13">
        <f>SUM(H15:I15)</f>
        <v>0</v>
      </c>
      <c r="L15" s="7"/>
      <c r="M15" s="9">
        <f t="shared" si="1"/>
        <v>0</v>
      </c>
    </row>
    <row r="16" spans="1:13" x14ac:dyDescent="0.25">
      <c r="A16" s="122" t="s">
        <v>19</v>
      </c>
      <c r="B16" s="122"/>
      <c r="C16" s="14"/>
      <c r="D16" s="15"/>
      <c r="F16" s="16">
        <f t="shared" si="0"/>
        <v>0</v>
      </c>
      <c r="H16" s="17"/>
      <c r="I16" s="17"/>
      <c r="J16" s="17"/>
      <c r="K16" s="17">
        <f t="shared" ref="K16:K46" si="2">SUM(H16:J16)</f>
        <v>0</v>
      </c>
      <c r="L16" s="7"/>
      <c r="M16" s="9">
        <f t="shared" si="1"/>
        <v>0</v>
      </c>
    </row>
    <row r="17" spans="1:13" x14ac:dyDescent="0.25">
      <c r="A17" s="122" t="s">
        <v>20</v>
      </c>
      <c r="B17" s="122"/>
      <c r="C17" s="14"/>
      <c r="D17" s="15"/>
      <c r="E17" s="15"/>
      <c r="F17" s="16">
        <f t="shared" si="0"/>
        <v>0</v>
      </c>
      <c r="H17" s="17"/>
      <c r="I17" s="17"/>
      <c r="J17" s="17"/>
      <c r="K17" s="17">
        <f t="shared" si="2"/>
        <v>0</v>
      </c>
      <c r="L17" s="7"/>
      <c r="M17" s="9">
        <f t="shared" si="1"/>
        <v>0</v>
      </c>
    </row>
    <row r="18" spans="1:13" x14ac:dyDescent="0.25">
      <c r="A18" s="123" t="s">
        <v>21</v>
      </c>
      <c r="B18" s="123"/>
      <c r="C18" s="14"/>
      <c r="D18" s="15"/>
      <c r="E18" s="15"/>
      <c r="F18" s="16">
        <f t="shared" si="0"/>
        <v>0</v>
      </c>
      <c r="H18" s="17"/>
      <c r="I18" s="17"/>
      <c r="J18" s="17"/>
      <c r="K18" s="17">
        <f t="shared" si="2"/>
        <v>0</v>
      </c>
      <c r="L18" s="7"/>
      <c r="M18" s="9">
        <f t="shared" si="1"/>
        <v>0</v>
      </c>
    </row>
    <row r="19" spans="1:13" x14ac:dyDescent="0.25">
      <c r="A19" s="122" t="s">
        <v>22</v>
      </c>
      <c r="B19" s="122"/>
      <c r="C19" s="14">
        <v>5307319.9800000004</v>
      </c>
      <c r="D19" s="18">
        <v>5349632.4800000004</v>
      </c>
      <c r="E19" s="15"/>
      <c r="F19" s="16">
        <f t="shared" si="0"/>
        <v>10656952.460000001</v>
      </c>
      <c r="H19" s="17">
        <v>5307319.9800000004</v>
      </c>
      <c r="I19" s="17">
        <v>5349632.4800000004</v>
      </c>
      <c r="J19" s="17">
        <v>0</v>
      </c>
      <c r="K19" s="17">
        <f t="shared" si="2"/>
        <v>10656952.460000001</v>
      </c>
      <c r="L19" s="7"/>
      <c r="M19" s="9">
        <f t="shared" si="1"/>
        <v>0</v>
      </c>
    </row>
    <row r="20" spans="1:13" x14ac:dyDescent="0.25">
      <c r="A20" s="122" t="s">
        <v>23</v>
      </c>
      <c r="B20" s="122"/>
      <c r="C20" s="14"/>
      <c r="D20" s="15"/>
      <c r="E20" s="15"/>
      <c r="F20" s="16">
        <f t="shared" si="0"/>
        <v>0</v>
      </c>
      <c r="H20" s="17"/>
      <c r="I20" s="17"/>
      <c r="J20" s="17"/>
      <c r="K20" s="17">
        <f t="shared" si="2"/>
        <v>0</v>
      </c>
      <c r="L20" s="7"/>
      <c r="M20" s="9">
        <f t="shared" si="1"/>
        <v>0</v>
      </c>
    </row>
    <row r="21" spans="1:13" x14ac:dyDescent="0.25">
      <c r="A21" s="122" t="s">
        <v>24</v>
      </c>
      <c r="B21" s="122"/>
      <c r="C21" s="14"/>
      <c r="D21" s="15"/>
      <c r="E21" s="15"/>
      <c r="F21" s="16">
        <f t="shared" si="0"/>
        <v>0</v>
      </c>
      <c r="H21" s="17"/>
      <c r="I21" s="17"/>
      <c r="J21" s="17"/>
      <c r="K21" s="17">
        <f t="shared" si="2"/>
        <v>0</v>
      </c>
      <c r="L21" s="7"/>
      <c r="M21" s="9">
        <f t="shared" si="1"/>
        <v>0</v>
      </c>
    </row>
    <row r="22" spans="1:13" x14ac:dyDescent="0.25">
      <c r="A22" s="123" t="s">
        <v>25</v>
      </c>
      <c r="B22" s="123"/>
      <c r="C22" s="14"/>
      <c r="D22" s="15"/>
      <c r="E22" s="15"/>
      <c r="F22" s="16">
        <f t="shared" si="0"/>
        <v>0</v>
      </c>
      <c r="H22" s="17"/>
      <c r="I22" s="17"/>
      <c r="J22" s="17"/>
      <c r="K22" s="17">
        <f t="shared" si="2"/>
        <v>0</v>
      </c>
      <c r="L22" s="7"/>
      <c r="M22" s="9">
        <f t="shared" si="1"/>
        <v>0</v>
      </c>
    </row>
    <row r="23" spans="1:13" x14ac:dyDescent="0.25">
      <c r="A23" s="122" t="s">
        <v>26</v>
      </c>
      <c r="B23" s="122"/>
      <c r="C23" s="14"/>
      <c r="D23" s="15"/>
      <c r="E23" s="15"/>
      <c r="F23" s="16">
        <f t="shared" si="0"/>
        <v>0</v>
      </c>
      <c r="H23" s="17"/>
      <c r="I23" s="17"/>
      <c r="J23" s="17"/>
      <c r="K23" s="17">
        <f t="shared" si="2"/>
        <v>0</v>
      </c>
      <c r="L23" s="7"/>
      <c r="M23" s="9">
        <f t="shared" si="1"/>
        <v>0</v>
      </c>
    </row>
    <row r="24" spans="1:13" x14ac:dyDescent="0.25">
      <c r="A24" s="122" t="s">
        <v>27</v>
      </c>
      <c r="B24" s="122"/>
      <c r="C24" s="14"/>
      <c r="D24" s="15"/>
      <c r="E24" s="15"/>
      <c r="F24" s="16">
        <f t="shared" si="0"/>
        <v>0</v>
      </c>
      <c r="H24" s="17"/>
      <c r="I24" s="17"/>
      <c r="J24" s="17"/>
      <c r="K24" s="17">
        <f t="shared" si="2"/>
        <v>0</v>
      </c>
      <c r="L24" s="7"/>
      <c r="M24" s="9">
        <f t="shared" si="1"/>
        <v>0</v>
      </c>
    </row>
    <row r="25" spans="1:13" x14ac:dyDescent="0.25">
      <c r="A25" s="122" t="s">
        <v>28</v>
      </c>
      <c r="B25" s="122"/>
      <c r="C25" s="14"/>
      <c r="D25" s="15"/>
      <c r="E25" s="15"/>
      <c r="F25" s="16">
        <f t="shared" si="0"/>
        <v>0</v>
      </c>
      <c r="H25" s="17"/>
      <c r="I25" s="17"/>
      <c r="J25" s="17"/>
      <c r="K25" s="17">
        <f t="shared" si="2"/>
        <v>0</v>
      </c>
      <c r="L25" s="7"/>
      <c r="M25" s="9">
        <f t="shared" si="1"/>
        <v>0</v>
      </c>
    </row>
    <row r="26" spans="1:13" x14ac:dyDescent="0.25">
      <c r="A26" s="122" t="s">
        <v>29</v>
      </c>
      <c r="B26" s="122"/>
      <c r="C26" s="14"/>
      <c r="D26" s="15"/>
      <c r="E26" s="15"/>
      <c r="F26" s="16">
        <f t="shared" si="0"/>
        <v>0</v>
      </c>
      <c r="H26" s="17"/>
      <c r="I26" s="17"/>
      <c r="J26" s="17"/>
      <c r="K26" s="17">
        <f t="shared" si="2"/>
        <v>0</v>
      </c>
      <c r="L26" s="7"/>
      <c r="M26" s="9">
        <f t="shared" si="1"/>
        <v>0</v>
      </c>
    </row>
    <row r="27" spans="1:13" x14ac:dyDescent="0.25">
      <c r="A27" s="122" t="s">
        <v>30</v>
      </c>
      <c r="B27" s="122"/>
      <c r="C27" s="14"/>
      <c r="D27" s="15"/>
      <c r="E27" s="15"/>
      <c r="F27" s="16">
        <f t="shared" si="0"/>
        <v>0</v>
      </c>
      <c r="H27" s="17"/>
      <c r="I27" s="17"/>
      <c r="J27" s="17"/>
      <c r="K27" s="17">
        <f t="shared" si="2"/>
        <v>0</v>
      </c>
      <c r="L27" s="7"/>
      <c r="M27" s="9">
        <f t="shared" si="1"/>
        <v>0</v>
      </c>
    </row>
    <row r="28" spans="1:13" ht="15" customHeight="1" x14ac:dyDescent="0.25">
      <c r="A28" s="122" t="s">
        <v>31</v>
      </c>
      <c r="B28" s="122"/>
      <c r="C28" s="14"/>
      <c r="D28" s="15"/>
      <c r="E28" s="15"/>
      <c r="F28" s="16">
        <f t="shared" si="0"/>
        <v>0</v>
      </c>
      <c r="H28" s="17"/>
      <c r="I28" s="17"/>
      <c r="J28" s="17"/>
      <c r="K28" s="17">
        <f t="shared" si="2"/>
        <v>0</v>
      </c>
      <c r="L28" s="7"/>
      <c r="M28" s="9">
        <f t="shared" si="1"/>
        <v>0</v>
      </c>
    </row>
    <row r="29" spans="1:13" ht="15" customHeight="1" x14ac:dyDescent="0.25">
      <c r="A29" s="122" t="s">
        <v>32</v>
      </c>
      <c r="B29" s="122"/>
      <c r="C29" s="14"/>
      <c r="D29" s="15"/>
      <c r="E29" s="15"/>
      <c r="F29" s="16">
        <f t="shared" si="0"/>
        <v>0</v>
      </c>
      <c r="H29" s="17"/>
      <c r="I29" s="17"/>
      <c r="J29" s="17"/>
      <c r="K29" s="17">
        <f t="shared" si="2"/>
        <v>0</v>
      </c>
      <c r="L29" s="7"/>
      <c r="M29" s="9">
        <f t="shared" si="1"/>
        <v>0</v>
      </c>
    </row>
    <row r="30" spans="1:13" x14ac:dyDescent="0.25">
      <c r="A30" s="123" t="s">
        <v>33</v>
      </c>
      <c r="B30" s="123"/>
      <c r="C30" s="14"/>
      <c r="D30" s="15"/>
      <c r="E30" s="15"/>
      <c r="F30" s="16">
        <f t="shared" si="0"/>
        <v>0</v>
      </c>
      <c r="H30" s="17"/>
      <c r="I30" s="17"/>
      <c r="J30" s="17"/>
      <c r="K30" s="17">
        <f t="shared" si="2"/>
        <v>0</v>
      </c>
      <c r="L30" s="7"/>
      <c r="M30" s="9">
        <f t="shared" si="1"/>
        <v>0</v>
      </c>
    </row>
    <row r="31" spans="1:13" x14ac:dyDescent="0.25">
      <c r="A31" s="19" t="s">
        <v>34</v>
      </c>
      <c r="B31" s="20"/>
      <c r="C31" s="14"/>
      <c r="D31" s="15"/>
      <c r="E31" s="15"/>
      <c r="F31" s="16">
        <f t="shared" si="0"/>
        <v>0</v>
      </c>
      <c r="H31" s="17"/>
      <c r="I31" s="17"/>
      <c r="J31" s="17"/>
      <c r="K31" s="17">
        <f t="shared" si="2"/>
        <v>0</v>
      </c>
      <c r="L31" s="7"/>
      <c r="M31" s="9">
        <f t="shared" si="1"/>
        <v>0</v>
      </c>
    </row>
    <row r="32" spans="1:13" x14ac:dyDescent="0.25">
      <c r="A32" s="19" t="s">
        <v>35</v>
      </c>
      <c r="B32" s="20"/>
      <c r="C32" s="14"/>
      <c r="D32" s="15"/>
      <c r="E32" s="15"/>
      <c r="F32" s="16">
        <f t="shared" si="0"/>
        <v>0</v>
      </c>
      <c r="H32" s="17"/>
      <c r="I32" s="17"/>
      <c r="J32" s="17"/>
      <c r="K32" s="17">
        <f t="shared" si="2"/>
        <v>0</v>
      </c>
      <c r="L32" s="7"/>
      <c r="M32" s="9">
        <f t="shared" si="1"/>
        <v>0</v>
      </c>
    </row>
    <row r="33" spans="1:13" x14ac:dyDescent="0.25">
      <c r="A33" s="21" t="s">
        <v>36</v>
      </c>
      <c r="B33" s="22"/>
      <c r="C33" s="14"/>
      <c r="D33" s="15"/>
      <c r="E33" s="15"/>
      <c r="F33" s="16">
        <f t="shared" si="0"/>
        <v>0</v>
      </c>
      <c r="H33" s="17"/>
      <c r="I33" s="17"/>
      <c r="J33" s="17"/>
      <c r="K33" s="17">
        <f t="shared" si="2"/>
        <v>0</v>
      </c>
      <c r="L33" s="7"/>
      <c r="M33" s="9">
        <f t="shared" si="1"/>
        <v>0</v>
      </c>
    </row>
    <row r="34" spans="1:13" x14ac:dyDescent="0.25">
      <c r="A34" s="21" t="s">
        <v>37</v>
      </c>
      <c r="B34" s="22"/>
      <c r="C34" s="14"/>
      <c r="D34" s="15"/>
      <c r="E34" s="15"/>
      <c r="F34" s="16">
        <f t="shared" si="0"/>
        <v>0</v>
      </c>
      <c r="H34" s="17"/>
      <c r="I34" s="17"/>
      <c r="J34" s="17"/>
      <c r="K34" s="17">
        <f t="shared" si="2"/>
        <v>0</v>
      </c>
      <c r="L34" s="7"/>
      <c r="M34" s="9">
        <f t="shared" si="1"/>
        <v>0</v>
      </c>
    </row>
    <row r="35" spans="1:13" x14ac:dyDescent="0.25">
      <c r="A35" s="123" t="s">
        <v>38</v>
      </c>
      <c r="B35" s="123"/>
      <c r="C35" s="14"/>
      <c r="D35" s="15"/>
      <c r="E35" s="15"/>
      <c r="F35" s="16">
        <f t="shared" si="0"/>
        <v>0</v>
      </c>
      <c r="H35" s="17"/>
      <c r="I35" s="17"/>
      <c r="J35" s="17"/>
      <c r="K35" s="17">
        <f t="shared" si="2"/>
        <v>0</v>
      </c>
      <c r="L35" s="7"/>
      <c r="M35" s="9">
        <f t="shared" si="1"/>
        <v>0</v>
      </c>
    </row>
    <row r="36" spans="1:13" x14ac:dyDescent="0.25">
      <c r="A36" s="122" t="s">
        <v>39</v>
      </c>
      <c r="B36" s="122"/>
      <c r="C36" s="14"/>
      <c r="D36" s="15"/>
      <c r="E36" s="15"/>
      <c r="F36" s="16">
        <f t="shared" si="0"/>
        <v>0</v>
      </c>
      <c r="H36" s="17"/>
      <c r="I36" s="17"/>
      <c r="J36" s="17"/>
      <c r="K36" s="17">
        <f t="shared" si="2"/>
        <v>0</v>
      </c>
      <c r="L36" s="7"/>
      <c r="M36" s="9">
        <f t="shared" si="1"/>
        <v>0</v>
      </c>
    </row>
    <row r="37" spans="1:13" x14ac:dyDescent="0.25">
      <c r="A37" s="122" t="s">
        <v>40</v>
      </c>
      <c r="B37" s="122"/>
      <c r="C37" s="14"/>
      <c r="D37" s="15"/>
      <c r="E37" s="23"/>
      <c r="F37" s="16">
        <f t="shared" si="0"/>
        <v>0</v>
      </c>
      <c r="H37" s="17"/>
      <c r="I37" s="17"/>
      <c r="J37" s="17"/>
      <c r="K37" s="17">
        <f t="shared" si="2"/>
        <v>0</v>
      </c>
      <c r="L37" s="7"/>
      <c r="M37" s="9">
        <f t="shared" si="1"/>
        <v>0</v>
      </c>
    </row>
    <row r="38" spans="1:13" x14ac:dyDescent="0.25">
      <c r="A38" s="122" t="s">
        <v>41</v>
      </c>
      <c r="B38" s="122"/>
      <c r="C38" s="14"/>
      <c r="D38" s="15"/>
      <c r="E38" s="23"/>
      <c r="F38" s="16">
        <f t="shared" si="0"/>
        <v>0</v>
      </c>
      <c r="H38" s="17"/>
      <c r="I38" s="17"/>
      <c r="J38" s="17"/>
      <c r="K38" s="17">
        <f t="shared" si="2"/>
        <v>0</v>
      </c>
      <c r="L38" s="7"/>
      <c r="M38" s="9">
        <f t="shared" si="1"/>
        <v>0</v>
      </c>
    </row>
    <row r="39" spans="1:13" x14ac:dyDescent="0.25">
      <c r="A39" s="122" t="s">
        <v>42</v>
      </c>
      <c r="B39" s="122"/>
      <c r="C39" s="18"/>
      <c r="D39" s="15"/>
      <c r="E39" s="23"/>
      <c r="F39" s="16">
        <f t="shared" si="0"/>
        <v>0</v>
      </c>
      <c r="H39" s="17"/>
      <c r="I39" s="17"/>
      <c r="J39" s="17"/>
      <c r="K39" s="17">
        <f t="shared" si="2"/>
        <v>0</v>
      </c>
      <c r="L39" s="7"/>
      <c r="M39" s="9">
        <f t="shared" si="1"/>
        <v>0</v>
      </c>
    </row>
    <row r="40" spans="1:13" x14ac:dyDescent="0.25">
      <c r="A40" s="122" t="s">
        <v>43</v>
      </c>
      <c r="B40" s="122"/>
      <c r="C40" s="14"/>
      <c r="D40" s="15"/>
      <c r="E40" s="15"/>
      <c r="F40" s="16">
        <f t="shared" si="0"/>
        <v>0</v>
      </c>
      <c r="H40" s="17"/>
      <c r="I40" s="17"/>
      <c r="J40" s="17"/>
      <c r="K40" s="17">
        <f t="shared" si="2"/>
        <v>0</v>
      </c>
      <c r="L40" s="7"/>
      <c r="M40" s="9">
        <f t="shared" si="1"/>
        <v>0</v>
      </c>
    </row>
    <row r="41" spans="1:13" x14ac:dyDescent="0.25">
      <c r="A41" s="122" t="s">
        <v>44</v>
      </c>
      <c r="B41" s="122"/>
      <c r="C41" s="14"/>
      <c r="D41" s="15"/>
      <c r="E41" s="15"/>
      <c r="F41" s="16">
        <f t="shared" si="0"/>
        <v>0</v>
      </c>
      <c r="H41" s="17"/>
      <c r="I41" s="17"/>
      <c r="J41" s="17"/>
      <c r="K41" s="17">
        <f t="shared" si="2"/>
        <v>0</v>
      </c>
      <c r="L41" s="7"/>
      <c r="M41" s="9">
        <f t="shared" si="1"/>
        <v>0</v>
      </c>
    </row>
    <row r="42" spans="1:13" x14ac:dyDescent="0.25">
      <c r="A42" s="123" t="s">
        <v>45</v>
      </c>
      <c r="B42" s="123"/>
      <c r="C42" s="14"/>
      <c r="D42" s="15"/>
      <c r="E42" s="15"/>
      <c r="F42" s="16">
        <f t="shared" si="0"/>
        <v>0</v>
      </c>
      <c r="H42" s="17"/>
      <c r="I42" s="17"/>
      <c r="J42" s="17"/>
      <c r="K42" s="17">
        <f t="shared" si="2"/>
        <v>0</v>
      </c>
      <c r="L42" s="7"/>
      <c r="M42" s="9">
        <f t="shared" si="1"/>
        <v>0</v>
      </c>
    </row>
    <row r="43" spans="1:13" x14ac:dyDescent="0.25">
      <c r="A43" s="122" t="s">
        <v>46</v>
      </c>
      <c r="B43" s="122"/>
      <c r="C43" s="14"/>
      <c r="D43" s="15"/>
      <c r="E43" s="15"/>
      <c r="F43" s="16">
        <f t="shared" si="0"/>
        <v>0</v>
      </c>
      <c r="H43" s="17"/>
      <c r="I43" s="17"/>
      <c r="J43" s="17"/>
      <c r="K43" s="17">
        <f t="shared" si="2"/>
        <v>0</v>
      </c>
      <c r="L43" s="7"/>
      <c r="M43" s="9">
        <f t="shared" si="1"/>
        <v>0</v>
      </c>
    </row>
    <row r="44" spans="1:13" x14ac:dyDescent="0.25">
      <c r="A44" s="123" t="s">
        <v>47</v>
      </c>
      <c r="B44" s="123"/>
      <c r="C44" s="14"/>
      <c r="D44" s="15"/>
      <c r="E44" s="15"/>
      <c r="F44" s="16">
        <f t="shared" si="0"/>
        <v>0</v>
      </c>
      <c r="H44" s="17"/>
      <c r="I44" s="17"/>
      <c r="J44" s="17"/>
      <c r="K44" s="17">
        <f t="shared" si="2"/>
        <v>0</v>
      </c>
      <c r="L44" s="7"/>
      <c r="M44" s="9">
        <f t="shared" si="1"/>
        <v>0</v>
      </c>
    </row>
    <row r="45" spans="1:13" x14ac:dyDescent="0.25">
      <c r="A45" s="122" t="s">
        <v>48</v>
      </c>
      <c r="B45" s="122"/>
      <c r="C45" s="14"/>
      <c r="D45" s="15"/>
      <c r="E45" s="15"/>
      <c r="F45" s="16">
        <f t="shared" si="0"/>
        <v>0</v>
      </c>
      <c r="H45" s="17"/>
      <c r="I45" s="17"/>
      <c r="J45" s="17"/>
      <c r="K45" s="17">
        <f t="shared" si="2"/>
        <v>0</v>
      </c>
      <c r="L45" s="7"/>
      <c r="M45" s="9">
        <f t="shared" si="1"/>
        <v>0</v>
      </c>
    </row>
    <row r="46" spans="1:13" x14ac:dyDescent="0.25">
      <c r="A46" s="122" t="s">
        <v>49</v>
      </c>
      <c r="B46" s="122"/>
      <c r="C46" s="14"/>
      <c r="D46" s="15"/>
      <c r="E46" s="15"/>
      <c r="F46" s="16">
        <f t="shared" si="0"/>
        <v>0</v>
      </c>
      <c r="H46" s="17"/>
      <c r="I46" s="17"/>
      <c r="J46" s="17"/>
      <c r="K46" s="17">
        <f t="shared" si="2"/>
        <v>0</v>
      </c>
      <c r="L46" s="7"/>
      <c r="M46" s="9">
        <f t="shared" si="1"/>
        <v>0</v>
      </c>
    </row>
    <row r="47" spans="1:13" x14ac:dyDescent="0.25">
      <c r="A47" s="124" t="s">
        <v>50</v>
      </c>
      <c r="B47" s="124"/>
      <c r="C47" s="24">
        <f>SUM(C13:C46)</f>
        <v>5307319.9800000004</v>
      </c>
      <c r="D47" s="25">
        <f>SUM(D13:D46)</f>
        <v>5349632.4800000004</v>
      </c>
      <c r="E47" s="25">
        <f>SUM(E13:E46)</f>
        <v>0</v>
      </c>
      <c r="F47" s="25">
        <f>SUM(F13:F46)</f>
        <v>10656952.460000001</v>
      </c>
      <c r="H47" s="25">
        <f>SUM(H13:H46)</f>
        <v>5307319.9800000004</v>
      </c>
      <c r="I47" s="25">
        <f>SUM(I13:I46)</f>
        <v>5349632.4800000004</v>
      </c>
      <c r="J47" s="25">
        <f>SUM(J13:J46)</f>
        <v>0</v>
      </c>
      <c r="K47" s="25">
        <f>SUM(K13:K46)</f>
        <v>10656952.460000001</v>
      </c>
      <c r="L47" s="7"/>
      <c r="M47" s="26">
        <f t="shared" si="1"/>
        <v>0</v>
      </c>
    </row>
    <row r="48" spans="1:13" x14ac:dyDescent="0.25">
      <c r="C48" s="4"/>
      <c r="D48" s="4"/>
      <c r="E48" s="4"/>
      <c r="F48" s="4"/>
      <c r="J48" s="4"/>
    </row>
    <row r="49" spans="1:13" x14ac:dyDescent="0.25">
      <c r="A49" s="8" t="s">
        <v>58</v>
      </c>
      <c r="B49" s="10"/>
      <c r="C49" s="4"/>
      <c r="D49" s="4"/>
      <c r="E49" s="4"/>
      <c r="F49" s="4"/>
      <c r="J49" s="4"/>
    </row>
    <row r="50" spans="1:13" x14ac:dyDescent="0.25">
      <c r="A50" s="123">
        <v>1</v>
      </c>
      <c r="B50" s="123"/>
      <c r="C50" s="4"/>
    </row>
    <row r="51" spans="1:13" x14ac:dyDescent="0.25">
      <c r="A51" s="27"/>
      <c r="B51" s="27"/>
      <c r="C51" s="4"/>
    </row>
    <row r="52" spans="1:13" x14ac:dyDescent="0.25">
      <c r="C52" s="4"/>
      <c r="D52" s="125"/>
      <c r="E52" s="125"/>
      <c r="F52" s="6"/>
      <c r="H52" s="125"/>
      <c r="I52" s="125"/>
      <c r="J52" s="125"/>
    </row>
    <row r="53" spans="1:13" ht="14.25" thickBot="1" x14ac:dyDescent="0.3">
      <c r="C53" s="4"/>
      <c r="D53" s="125"/>
      <c r="E53" s="125"/>
      <c r="F53" s="28"/>
      <c r="H53" s="131"/>
      <c r="I53" s="131"/>
      <c r="J53" s="7"/>
      <c r="K53" s="127"/>
      <c r="L53" s="127"/>
      <c r="M53" s="127"/>
    </row>
    <row r="54" spans="1:13" x14ac:dyDescent="0.25">
      <c r="A54" s="29" t="s">
        <v>51</v>
      </c>
      <c r="C54" s="128" t="s">
        <v>52</v>
      </c>
      <c r="D54" s="128"/>
      <c r="E54" s="28"/>
      <c r="F54" s="28"/>
      <c r="H54" s="128" t="s">
        <v>51</v>
      </c>
      <c r="I54" s="128"/>
      <c r="J54" s="7"/>
      <c r="K54" s="128" t="s">
        <v>52</v>
      </c>
      <c r="L54" s="128"/>
      <c r="M54" s="128"/>
    </row>
    <row r="55" spans="1:13" x14ac:dyDescent="0.25">
      <c r="A55" s="1" t="s">
        <v>53</v>
      </c>
      <c r="C55" s="129" t="s">
        <v>61</v>
      </c>
      <c r="D55" s="129"/>
      <c r="E55" s="4"/>
      <c r="F55" s="4"/>
      <c r="H55" s="130" t="s">
        <v>54</v>
      </c>
      <c r="I55" s="130"/>
      <c r="J55" s="4"/>
      <c r="K55" s="130" t="s">
        <v>55</v>
      </c>
      <c r="L55" s="130"/>
      <c r="M55" s="130"/>
    </row>
    <row r="56" spans="1:13" x14ac:dyDescent="0.25">
      <c r="C56" s="4"/>
      <c r="D56" s="4"/>
      <c r="E56" s="4"/>
      <c r="F56" s="4"/>
      <c r="J56" s="4"/>
    </row>
    <row r="57" spans="1:13" ht="15" customHeight="1" x14ac:dyDescent="0.25">
      <c r="A57" s="126" t="s">
        <v>56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</row>
    <row r="58" spans="1:13" x14ac:dyDescent="0.25">
      <c r="C58" s="4"/>
      <c r="D58" s="4"/>
      <c r="E58" s="4"/>
      <c r="F58" s="4"/>
      <c r="J58" s="4"/>
    </row>
  </sheetData>
  <mergeCells count="58">
    <mergeCell ref="A8:B9"/>
    <mergeCell ref="C8:F9"/>
    <mergeCell ref="H8:K9"/>
    <mergeCell ref="M8:M11"/>
    <mergeCell ref="A10:B10"/>
    <mergeCell ref="C10:E10"/>
    <mergeCell ref="H10:J10"/>
    <mergeCell ref="A11:B11"/>
    <mergeCell ref="A1:M1"/>
    <mergeCell ref="B2:M2"/>
    <mergeCell ref="A3:M3"/>
    <mergeCell ref="A4:M4"/>
    <mergeCell ref="A6:B6"/>
    <mergeCell ref="A57:M57"/>
    <mergeCell ref="K53:M53"/>
    <mergeCell ref="C54:D54"/>
    <mergeCell ref="H54:I54"/>
    <mergeCell ref="K54:M54"/>
    <mergeCell ref="C55:D55"/>
    <mergeCell ref="H55:I55"/>
    <mergeCell ref="K55:M55"/>
    <mergeCell ref="D53:E53"/>
    <mergeCell ref="H53:I53"/>
    <mergeCell ref="A47:B47"/>
    <mergeCell ref="A50:B50"/>
    <mergeCell ref="D52:E52"/>
    <mergeCell ref="H52:J52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2:M12"/>
    <mergeCell ref="A19:B19"/>
    <mergeCell ref="A13:B13"/>
    <mergeCell ref="A14:B14"/>
    <mergeCell ref="A15:B15"/>
    <mergeCell ref="A16:B16"/>
    <mergeCell ref="A17:B17"/>
    <mergeCell ref="A18:B18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8C34-B320-4801-908F-7B6E10629608}">
  <dimension ref="A1:M66"/>
  <sheetViews>
    <sheetView zoomScale="85" zoomScaleNormal="85" workbookViewId="0">
      <selection sqref="A1:M1"/>
    </sheetView>
  </sheetViews>
  <sheetFormatPr baseColWidth="10" defaultRowHeight="13.5" x14ac:dyDescent="0.2"/>
  <cols>
    <col min="1" max="1" width="51" style="31" customWidth="1"/>
    <col min="2" max="2" width="25" style="31" customWidth="1"/>
    <col min="3" max="6" width="20.7109375" style="31" customWidth="1"/>
    <col min="7" max="7" width="2.7109375" style="31" customWidth="1"/>
    <col min="8" max="11" width="20.7109375" style="31" customWidth="1"/>
    <col min="12" max="12" width="2.7109375" style="31" customWidth="1"/>
    <col min="13" max="13" width="20.7109375" style="31" customWidth="1"/>
    <col min="14" max="16384" width="11.42578125" style="31"/>
  </cols>
  <sheetData>
    <row r="1" spans="1:13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30" customFormat="1" ht="6" customHeight="1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30" customFormat="1" ht="16.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x14ac:dyDescent="0.2">
      <c r="C4" s="33"/>
      <c r="D4" s="33"/>
      <c r="E4" s="33"/>
      <c r="F4" s="33"/>
      <c r="J4" s="33"/>
    </row>
    <row r="5" spans="1:13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3" x14ac:dyDescent="0.2">
      <c r="A6" s="111" t="s">
        <v>99</v>
      </c>
      <c r="B6" s="111"/>
      <c r="C6" s="33"/>
      <c r="D6" s="33"/>
      <c r="E6" s="33"/>
      <c r="F6" s="33"/>
      <c r="J6" s="33"/>
    </row>
    <row r="7" spans="1:13" x14ac:dyDescent="0.2">
      <c r="C7" s="33"/>
      <c r="D7" s="33"/>
      <c r="E7" s="33"/>
      <c r="F7" s="33"/>
      <c r="J7" s="33"/>
    </row>
    <row r="8" spans="1:13" ht="14.25" customHeight="1" x14ac:dyDescent="0.2">
      <c r="A8" s="191" t="s">
        <v>2</v>
      </c>
      <c r="B8" s="191"/>
      <c r="C8" s="223" t="s">
        <v>3</v>
      </c>
      <c r="D8" s="223"/>
      <c r="E8" s="223"/>
      <c r="F8" s="223"/>
      <c r="H8" s="252" t="s">
        <v>4</v>
      </c>
      <c r="I8" s="252"/>
      <c r="J8" s="252"/>
      <c r="K8" s="252"/>
      <c r="M8" s="223" t="s">
        <v>15</v>
      </c>
    </row>
    <row r="9" spans="1:13" ht="8.25" customHeight="1" x14ac:dyDescent="0.2">
      <c r="A9" s="191"/>
      <c r="B9" s="191"/>
      <c r="C9" s="223"/>
      <c r="D9" s="223"/>
      <c r="E9" s="223"/>
      <c r="F9" s="223"/>
      <c r="G9" s="76"/>
      <c r="H9" s="252"/>
      <c r="I9" s="252"/>
      <c r="J9" s="252"/>
      <c r="K9" s="252"/>
      <c r="L9" s="76"/>
      <c r="M9" s="223"/>
    </row>
    <row r="10" spans="1:13" ht="15.75" customHeight="1" x14ac:dyDescent="0.2">
      <c r="A10" s="192" t="s">
        <v>5</v>
      </c>
      <c r="B10" s="192"/>
      <c r="C10" s="224" t="s">
        <v>6</v>
      </c>
      <c r="D10" s="223"/>
      <c r="E10" s="223"/>
      <c r="F10" s="222" t="s">
        <v>7</v>
      </c>
      <c r="G10" s="76"/>
      <c r="H10" s="224" t="s">
        <v>8</v>
      </c>
      <c r="I10" s="223"/>
      <c r="J10" s="223"/>
      <c r="K10" s="222" t="s">
        <v>9</v>
      </c>
      <c r="L10" s="76"/>
      <c r="M10" s="223"/>
    </row>
    <row r="11" spans="1:13" ht="40.5" x14ac:dyDescent="0.2">
      <c r="A11" s="191" t="s">
        <v>10</v>
      </c>
      <c r="B11" s="191"/>
      <c r="C11" s="220" t="s">
        <v>11</v>
      </c>
      <c r="D11" s="220" t="s">
        <v>12</v>
      </c>
      <c r="E11" s="220" t="s">
        <v>13</v>
      </c>
      <c r="F11" s="220" t="s">
        <v>14</v>
      </c>
      <c r="G11" s="219"/>
      <c r="H11" s="220" t="s">
        <v>11</v>
      </c>
      <c r="I11" s="220" t="s">
        <v>12</v>
      </c>
      <c r="J11" s="220" t="s">
        <v>13</v>
      </c>
      <c r="K11" s="220" t="s">
        <v>14</v>
      </c>
      <c r="L11" s="219"/>
      <c r="M11" s="223"/>
    </row>
    <row r="12" spans="1:13" x14ac:dyDescent="0.2">
      <c r="A12" s="251"/>
      <c r="B12" s="250"/>
      <c r="C12" s="81"/>
      <c r="D12" s="81"/>
      <c r="E12" s="81"/>
      <c r="F12" s="81"/>
      <c r="J12" s="81"/>
    </row>
    <row r="13" spans="1:13" x14ac:dyDescent="0.2">
      <c r="A13" s="100" t="s">
        <v>16</v>
      </c>
      <c r="B13" s="100"/>
      <c r="C13" s="75"/>
      <c r="D13" s="74"/>
      <c r="E13" s="75"/>
      <c r="F13" s="74">
        <f>SUM(C13:E13)</f>
        <v>0</v>
      </c>
      <c r="G13" s="44"/>
      <c r="H13" s="74"/>
      <c r="I13" s="74"/>
      <c r="J13" s="74"/>
      <c r="K13" s="71">
        <f>SUM(H13:I13)</f>
        <v>0</v>
      </c>
      <c r="L13" s="44"/>
      <c r="M13" s="60">
        <f>F13-K13</f>
        <v>0</v>
      </c>
    </row>
    <row r="14" spans="1:13" x14ac:dyDescent="0.2">
      <c r="A14" s="103" t="s">
        <v>17</v>
      </c>
      <c r="B14" s="103"/>
      <c r="C14" s="73"/>
      <c r="D14" s="71"/>
      <c r="E14" s="73"/>
      <c r="F14" s="74">
        <f>SUM(C14:E14)</f>
        <v>0</v>
      </c>
      <c r="G14" s="44"/>
      <c r="H14" s="71"/>
      <c r="I14" s="71"/>
      <c r="J14" s="71"/>
      <c r="K14" s="71">
        <f>SUM(H14:I14)</f>
        <v>0</v>
      </c>
      <c r="L14" s="44"/>
      <c r="M14" s="60">
        <f>F14-K14</f>
        <v>0</v>
      </c>
    </row>
    <row r="15" spans="1:13" x14ac:dyDescent="0.2">
      <c r="A15" s="103" t="s">
        <v>18</v>
      </c>
      <c r="B15" s="103"/>
      <c r="C15" s="72"/>
      <c r="D15" s="62"/>
      <c r="E15" s="72"/>
      <c r="F15" s="74">
        <f>SUM(C15:E15)</f>
        <v>0</v>
      </c>
      <c r="G15" s="50"/>
      <c r="H15" s="62"/>
      <c r="I15" s="62"/>
      <c r="J15" s="62"/>
      <c r="K15" s="71">
        <f>SUM(H15:I15)</f>
        <v>0</v>
      </c>
      <c r="L15" s="50"/>
      <c r="M15" s="60">
        <f>F15-K15</f>
        <v>0</v>
      </c>
    </row>
    <row r="16" spans="1:13" x14ac:dyDescent="0.2">
      <c r="A16" s="103" t="s">
        <v>19</v>
      </c>
      <c r="B16" s="103"/>
      <c r="C16" s="61">
        <v>23154608.920000002</v>
      </c>
      <c r="D16" s="93">
        <v>23215955.360000003</v>
      </c>
      <c r="E16" s="63"/>
      <c r="F16" s="74">
        <f>SUM(C16:E16)</f>
        <v>46370564.280000001</v>
      </c>
      <c r="G16" s="44"/>
      <c r="H16" s="61">
        <v>23154608.920000002</v>
      </c>
      <c r="I16" s="61">
        <v>23215955.360000003</v>
      </c>
      <c r="J16" s="61">
        <v>-572693.00000000012</v>
      </c>
      <c r="K16" s="61">
        <f>SUM(H16:J16)</f>
        <v>45797871.280000001</v>
      </c>
      <c r="L16" s="44"/>
      <c r="M16" s="60">
        <f>F16-K16</f>
        <v>572693</v>
      </c>
    </row>
    <row r="17" spans="1:13" x14ac:dyDescent="0.2">
      <c r="A17" s="103" t="s">
        <v>20</v>
      </c>
      <c r="B17" s="103"/>
      <c r="C17" s="64"/>
      <c r="D17" s="63"/>
      <c r="E17" s="63"/>
      <c r="F17" s="74">
        <f>SUM(C17:E17)</f>
        <v>0</v>
      </c>
      <c r="G17" s="44"/>
      <c r="H17" s="61"/>
      <c r="I17" s="61"/>
      <c r="J17" s="61"/>
      <c r="K17" s="61">
        <f>SUM(H17:J17)</f>
        <v>0</v>
      </c>
      <c r="L17" s="44"/>
      <c r="M17" s="60">
        <f>F17-K17</f>
        <v>0</v>
      </c>
    </row>
    <row r="18" spans="1:13" x14ac:dyDescent="0.2">
      <c r="A18" s="100" t="s">
        <v>21</v>
      </c>
      <c r="B18" s="100"/>
      <c r="C18" s="64"/>
      <c r="D18" s="63"/>
      <c r="E18" s="63"/>
      <c r="F18" s="74">
        <f>SUM(C18:E18)</f>
        <v>0</v>
      </c>
      <c r="G18" s="44"/>
      <c r="H18" s="61"/>
      <c r="I18" s="61"/>
      <c r="J18" s="61"/>
      <c r="K18" s="61">
        <f>SUM(H18:J18)</f>
        <v>0</v>
      </c>
      <c r="L18" s="44"/>
      <c r="M18" s="60">
        <f>F18-K18</f>
        <v>0</v>
      </c>
    </row>
    <row r="19" spans="1:13" x14ac:dyDescent="0.2">
      <c r="A19" s="103" t="s">
        <v>22</v>
      </c>
      <c r="B19" s="103"/>
      <c r="C19" s="249"/>
      <c r="D19" s="248"/>
      <c r="E19" s="95"/>
      <c r="F19" s="74">
        <f>SUM(C19:E19)</f>
        <v>0</v>
      </c>
      <c r="G19" s="44"/>
      <c r="H19" s="61"/>
      <c r="I19" s="61"/>
      <c r="J19" s="61"/>
      <c r="K19" s="61">
        <f>SUM(H19:J19)</f>
        <v>0</v>
      </c>
      <c r="L19" s="44"/>
      <c r="M19" s="60">
        <f>F19-K19</f>
        <v>0</v>
      </c>
    </row>
    <row r="20" spans="1:13" x14ac:dyDescent="0.2">
      <c r="A20" s="103" t="s">
        <v>23</v>
      </c>
      <c r="B20" s="103"/>
      <c r="C20" s="64"/>
      <c r="D20" s="63"/>
      <c r="E20" s="63"/>
      <c r="F20" s="74">
        <f>SUM(C20:E20)</f>
        <v>0</v>
      </c>
      <c r="G20" s="50"/>
      <c r="H20" s="61"/>
      <c r="I20" s="61"/>
      <c r="J20" s="61"/>
      <c r="K20" s="61">
        <f>SUM(H20:J20)</f>
        <v>0</v>
      </c>
      <c r="L20" s="50"/>
      <c r="M20" s="60">
        <f>F20-K20</f>
        <v>0</v>
      </c>
    </row>
    <row r="21" spans="1:13" x14ac:dyDescent="0.2">
      <c r="A21" s="103" t="s">
        <v>24</v>
      </c>
      <c r="B21" s="103"/>
      <c r="C21" s="64"/>
      <c r="D21" s="63"/>
      <c r="E21" s="63"/>
      <c r="F21" s="74">
        <f>SUM(C21:E21)</f>
        <v>0</v>
      </c>
      <c r="G21" s="44"/>
      <c r="H21" s="61"/>
      <c r="I21" s="61"/>
      <c r="J21" s="61"/>
      <c r="K21" s="61">
        <f>SUM(H21:J21)</f>
        <v>0</v>
      </c>
      <c r="L21" s="44"/>
      <c r="M21" s="60">
        <f>F21-K21</f>
        <v>0</v>
      </c>
    </row>
    <row r="22" spans="1:13" x14ac:dyDescent="0.2">
      <c r="A22" s="100" t="s">
        <v>25</v>
      </c>
      <c r="B22" s="100"/>
      <c r="C22" s="64"/>
      <c r="D22" s="63"/>
      <c r="E22" s="63"/>
      <c r="F22" s="74">
        <f>SUM(C22:E22)</f>
        <v>0</v>
      </c>
      <c r="G22" s="44"/>
      <c r="H22" s="61"/>
      <c r="I22" s="61"/>
      <c r="J22" s="61"/>
      <c r="K22" s="61">
        <f>SUM(H22:J22)</f>
        <v>0</v>
      </c>
      <c r="L22" s="44"/>
      <c r="M22" s="60">
        <f>F22-K22</f>
        <v>0</v>
      </c>
    </row>
    <row r="23" spans="1:13" x14ac:dyDescent="0.2">
      <c r="A23" s="103" t="s">
        <v>26</v>
      </c>
      <c r="B23" s="103"/>
      <c r="C23" s="64">
        <v>3216757.2199999997</v>
      </c>
      <c r="D23" s="63">
        <v>3218732.05</v>
      </c>
      <c r="E23" s="63"/>
      <c r="F23" s="74">
        <f>SUM(C23:E23)</f>
        <v>6435489.2699999996</v>
      </c>
      <c r="G23" s="50"/>
      <c r="H23" s="61">
        <v>3216757.2199999997</v>
      </c>
      <c r="I23" s="61">
        <v>3218732.05</v>
      </c>
      <c r="J23" s="61">
        <v>-157435.61000000002</v>
      </c>
      <c r="K23" s="61">
        <f>SUM(H23:J23)</f>
        <v>6278053.6599999992</v>
      </c>
      <c r="L23" s="50"/>
      <c r="M23" s="60">
        <f>F23-K23</f>
        <v>157435.61000000034</v>
      </c>
    </row>
    <row r="24" spans="1:13" x14ac:dyDescent="0.2">
      <c r="A24" s="103" t="s">
        <v>27</v>
      </c>
      <c r="B24" s="103"/>
      <c r="C24" s="64">
        <v>4603.95</v>
      </c>
      <c r="D24" s="63"/>
      <c r="E24" s="63"/>
      <c r="F24" s="74">
        <f>SUM(C24:E24)</f>
        <v>4603.95</v>
      </c>
      <c r="G24" s="44"/>
      <c r="H24" s="61">
        <v>4603.95</v>
      </c>
      <c r="I24" s="61">
        <v>0</v>
      </c>
      <c r="J24" s="61">
        <v>154626.94</v>
      </c>
      <c r="K24" s="61">
        <f>SUM(H24:J24)</f>
        <v>159230.89000000001</v>
      </c>
      <c r="L24" s="44"/>
      <c r="M24" s="60">
        <f>F24-K24</f>
        <v>-154626.94</v>
      </c>
    </row>
    <row r="25" spans="1:13" x14ac:dyDescent="0.2">
      <c r="A25" s="103" t="s">
        <v>28</v>
      </c>
      <c r="B25" s="103"/>
      <c r="C25" s="64">
        <v>51188.94</v>
      </c>
      <c r="D25" s="63">
        <v>8693.3700000000008</v>
      </c>
      <c r="E25" s="63"/>
      <c r="F25" s="74">
        <f>SUM(C25:E25)</f>
        <v>59882.310000000005</v>
      </c>
      <c r="G25" s="44"/>
      <c r="H25" s="61">
        <v>51188.94</v>
      </c>
      <c r="I25" s="61">
        <v>8693.3700000000008</v>
      </c>
      <c r="J25" s="61">
        <v>0</v>
      </c>
      <c r="K25" s="61">
        <f>SUM(H25:J25)</f>
        <v>59882.310000000005</v>
      </c>
      <c r="L25" s="44"/>
      <c r="M25" s="60">
        <f>F25-K25</f>
        <v>0</v>
      </c>
    </row>
    <row r="26" spans="1:13" x14ac:dyDescent="0.2">
      <c r="A26" s="103" t="s">
        <v>29</v>
      </c>
      <c r="B26" s="103"/>
      <c r="C26" s="64">
        <v>3768149.7699999996</v>
      </c>
      <c r="D26" s="63">
        <v>2951578.6100000003</v>
      </c>
      <c r="E26" s="63"/>
      <c r="F26" s="74">
        <f>SUM(C26:E26)</f>
        <v>6719728.3799999999</v>
      </c>
      <c r="G26" s="44"/>
      <c r="H26" s="61">
        <v>3768149.7699999996</v>
      </c>
      <c r="I26" s="61">
        <v>2951578.6100000003</v>
      </c>
      <c r="J26" s="61">
        <v>-298278.78000000003</v>
      </c>
      <c r="K26" s="61">
        <f>SUM(H26:J26)</f>
        <v>6421449.5999999996</v>
      </c>
      <c r="L26" s="44"/>
      <c r="M26" s="60">
        <f>F26-K26</f>
        <v>298278.78000000026</v>
      </c>
    </row>
    <row r="27" spans="1:13" x14ac:dyDescent="0.2">
      <c r="A27" s="103" t="s">
        <v>30</v>
      </c>
      <c r="B27" s="103"/>
      <c r="C27" s="64"/>
      <c r="D27" s="63"/>
      <c r="E27" s="63"/>
      <c r="F27" s="74">
        <f>SUM(C27:E27)</f>
        <v>0</v>
      </c>
      <c r="G27" s="44"/>
      <c r="H27" s="61"/>
      <c r="I27" s="61"/>
      <c r="J27" s="61"/>
      <c r="K27" s="61">
        <f>SUM(H27:J27)</f>
        <v>0</v>
      </c>
      <c r="L27" s="44"/>
      <c r="M27" s="60">
        <f>F27-K27</f>
        <v>0</v>
      </c>
    </row>
    <row r="28" spans="1:13" ht="15" customHeight="1" x14ac:dyDescent="0.2">
      <c r="A28" s="103" t="s">
        <v>31</v>
      </c>
      <c r="B28" s="103"/>
      <c r="C28" s="64"/>
      <c r="D28" s="63"/>
      <c r="E28" s="63"/>
      <c r="F28" s="74">
        <f>SUM(C28:E28)</f>
        <v>0</v>
      </c>
      <c r="G28" s="44"/>
      <c r="H28" s="61"/>
      <c r="I28" s="61"/>
      <c r="J28" s="61"/>
      <c r="K28" s="61">
        <f>SUM(H28:J28)</f>
        <v>0</v>
      </c>
      <c r="L28" s="44"/>
      <c r="M28" s="60">
        <f>F28-K28</f>
        <v>0</v>
      </c>
    </row>
    <row r="29" spans="1:13" ht="15" customHeight="1" x14ac:dyDescent="0.2">
      <c r="A29" s="103" t="s">
        <v>32</v>
      </c>
      <c r="B29" s="103"/>
      <c r="C29" s="64"/>
      <c r="D29" s="63"/>
      <c r="E29" s="63"/>
      <c r="F29" s="74">
        <f>SUM(C29:E29)</f>
        <v>0</v>
      </c>
      <c r="G29" s="44"/>
      <c r="H29" s="61"/>
      <c r="I29" s="61"/>
      <c r="J29" s="61"/>
      <c r="K29" s="61">
        <f>SUM(H29:J29)</f>
        <v>0</v>
      </c>
      <c r="L29" s="44"/>
      <c r="M29" s="60">
        <f>F29-K29</f>
        <v>0</v>
      </c>
    </row>
    <row r="30" spans="1:13" x14ac:dyDescent="0.2">
      <c r="A30" s="100" t="s">
        <v>33</v>
      </c>
      <c r="B30" s="100"/>
      <c r="C30" s="64"/>
      <c r="D30" s="63"/>
      <c r="E30" s="63"/>
      <c r="F30" s="74">
        <f>SUM(C30:E30)</f>
        <v>0</v>
      </c>
      <c r="G30" s="44"/>
      <c r="H30" s="61"/>
      <c r="I30" s="61"/>
      <c r="J30" s="61"/>
      <c r="K30" s="61">
        <f>SUM(H30:J30)</f>
        <v>0</v>
      </c>
      <c r="L30" s="44"/>
      <c r="M30" s="60">
        <f>F30-K30</f>
        <v>0</v>
      </c>
    </row>
    <row r="31" spans="1:13" x14ac:dyDescent="0.2">
      <c r="A31" s="88" t="s">
        <v>34</v>
      </c>
      <c r="B31" s="87"/>
      <c r="C31" s="93"/>
      <c r="D31" s="63"/>
      <c r="E31" s="63"/>
      <c r="F31" s="74">
        <f>SUM(C31:E31)</f>
        <v>0</v>
      </c>
      <c r="G31" s="44"/>
      <c r="H31" s="61"/>
      <c r="I31" s="61"/>
      <c r="J31" s="61"/>
      <c r="K31" s="61">
        <f>SUM(H31:J31)</f>
        <v>0</v>
      </c>
      <c r="L31" s="44"/>
      <c r="M31" s="60">
        <f>F31-K31</f>
        <v>0</v>
      </c>
    </row>
    <row r="32" spans="1:13" x14ac:dyDescent="0.2">
      <c r="A32" s="88" t="s">
        <v>35</v>
      </c>
      <c r="B32" s="87"/>
      <c r="C32" s="64"/>
      <c r="D32" s="63"/>
      <c r="E32" s="63"/>
      <c r="F32" s="74">
        <f>SUM(C32:E32)</f>
        <v>0</v>
      </c>
      <c r="G32" s="44"/>
      <c r="H32" s="61"/>
      <c r="I32" s="61"/>
      <c r="J32" s="61"/>
      <c r="K32" s="61">
        <f>SUM(H32:J32)</f>
        <v>0</v>
      </c>
      <c r="L32" s="44"/>
      <c r="M32" s="60">
        <f>F32-K32</f>
        <v>0</v>
      </c>
    </row>
    <row r="33" spans="1:13" x14ac:dyDescent="0.2">
      <c r="A33" s="86" t="s">
        <v>36</v>
      </c>
      <c r="B33" s="85"/>
      <c r="C33" s="64"/>
      <c r="D33" s="63"/>
      <c r="E33" s="63"/>
      <c r="F33" s="74">
        <f>SUM(C33:E33)</f>
        <v>0</v>
      </c>
      <c r="G33" s="44"/>
      <c r="H33" s="61"/>
      <c r="I33" s="61"/>
      <c r="J33" s="61"/>
      <c r="K33" s="61">
        <f>SUM(H33:J33)</f>
        <v>0</v>
      </c>
      <c r="L33" s="44"/>
      <c r="M33" s="60">
        <f>F33-K33</f>
        <v>0</v>
      </c>
    </row>
    <row r="34" spans="1:13" x14ac:dyDescent="0.2">
      <c r="A34" s="86" t="s">
        <v>37</v>
      </c>
      <c r="B34" s="85"/>
      <c r="C34" s="64"/>
      <c r="D34" s="63"/>
      <c r="E34" s="63"/>
      <c r="F34" s="74">
        <f>SUM(C34:E34)</f>
        <v>0</v>
      </c>
      <c r="G34" s="44"/>
      <c r="H34" s="61"/>
      <c r="I34" s="61"/>
      <c r="J34" s="61"/>
      <c r="K34" s="61">
        <f>SUM(H34:J34)</f>
        <v>0</v>
      </c>
      <c r="L34" s="44"/>
      <c r="M34" s="60">
        <f>F34-K34</f>
        <v>0</v>
      </c>
    </row>
    <row r="35" spans="1:13" x14ac:dyDescent="0.2">
      <c r="A35" s="100" t="s">
        <v>38</v>
      </c>
      <c r="B35" s="100"/>
      <c r="C35" s="64"/>
      <c r="D35" s="63"/>
      <c r="E35" s="63"/>
      <c r="F35" s="74">
        <f>SUM(C35:E35)</f>
        <v>0</v>
      </c>
      <c r="G35" s="44"/>
      <c r="H35" s="61"/>
      <c r="I35" s="61"/>
      <c r="J35" s="61"/>
      <c r="K35" s="61">
        <f>SUM(H35:J35)</f>
        <v>0</v>
      </c>
      <c r="L35" s="44"/>
      <c r="M35" s="60">
        <f>F35-K35</f>
        <v>0</v>
      </c>
    </row>
    <row r="36" spans="1:13" x14ac:dyDescent="0.2">
      <c r="A36" s="103" t="s">
        <v>39</v>
      </c>
      <c r="B36" s="103"/>
      <c r="C36" s="64"/>
      <c r="D36" s="63"/>
      <c r="E36" s="63"/>
      <c r="F36" s="74">
        <f>SUM(C36:E36)</f>
        <v>0</v>
      </c>
      <c r="G36" s="44"/>
      <c r="H36" s="61"/>
      <c r="I36" s="61"/>
      <c r="J36" s="61"/>
      <c r="K36" s="61">
        <f>SUM(H36:J36)</f>
        <v>0</v>
      </c>
      <c r="L36" s="44"/>
      <c r="M36" s="60">
        <f>F36-K36</f>
        <v>0</v>
      </c>
    </row>
    <row r="37" spans="1:13" x14ac:dyDescent="0.2">
      <c r="A37" s="103" t="s">
        <v>40</v>
      </c>
      <c r="B37" s="103"/>
      <c r="C37" s="64"/>
      <c r="D37" s="63"/>
      <c r="E37" s="63"/>
      <c r="F37" s="74">
        <f>SUM(C37:E37)</f>
        <v>0</v>
      </c>
      <c r="G37" s="44"/>
      <c r="H37" s="61">
        <v>0</v>
      </c>
      <c r="I37" s="61">
        <v>0</v>
      </c>
      <c r="J37" s="61">
        <v>2365436.98</v>
      </c>
      <c r="K37" s="61">
        <f>SUM(H37:J37)</f>
        <v>2365436.98</v>
      </c>
      <c r="L37" s="44"/>
      <c r="M37" s="60">
        <f>F37-K37</f>
        <v>-2365436.98</v>
      </c>
    </row>
    <row r="38" spans="1:13" x14ac:dyDescent="0.2">
      <c r="A38" s="103" t="s">
        <v>41</v>
      </c>
      <c r="B38" s="103"/>
      <c r="C38" s="64"/>
      <c r="D38" s="63"/>
      <c r="E38" s="63"/>
      <c r="F38" s="74">
        <f>SUM(C38:E38)</f>
        <v>0</v>
      </c>
      <c r="G38" s="44"/>
      <c r="H38" s="61">
        <v>0</v>
      </c>
      <c r="I38" s="61">
        <v>0</v>
      </c>
      <c r="J38" s="61">
        <v>987168.91999999993</v>
      </c>
      <c r="K38" s="61">
        <f>SUM(H38:J38)</f>
        <v>987168.91999999993</v>
      </c>
      <c r="L38" s="44"/>
      <c r="M38" s="60">
        <f>F38-K38</f>
        <v>-987168.91999999993</v>
      </c>
    </row>
    <row r="39" spans="1:13" x14ac:dyDescent="0.2">
      <c r="A39" s="103" t="s">
        <v>42</v>
      </c>
      <c r="B39" s="103"/>
      <c r="C39" s="61">
        <v>51142808.799999997</v>
      </c>
      <c r="D39" s="61">
        <v>39415203.109999999</v>
      </c>
      <c r="E39" s="63"/>
      <c r="F39" s="74">
        <f>SUM(C39:E39)</f>
        <v>90558011.909999996</v>
      </c>
      <c r="G39" s="44"/>
      <c r="H39" s="61">
        <v>51142808.799999997</v>
      </c>
      <c r="I39" s="61">
        <v>39415203.109999999</v>
      </c>
      <c r="J39" s="61">
        <v>-1118479.3600000001</v>
      </c>
      <c r="K39" s="61">
        <f>SUM(H39:J39)</f>
        <v>89439532.549999997</v>
      </c>
      <c r="L39" s="44"/>
      <c r="M39" s="60">
        <f>F39-K39</f>
        <v>1118479.3599999994</v>
      </c>
    </row>
    <row r="40" spans="1:13" x14ac:dyDescent="0.2">
      <c r="A40" s="103" t="s">
        <v>43</v>
      </c>
      <c r="B40" s="103"/>
      <c r="C40" s="64"/>
      <c r="D40" s="63"/>
      <c r="E40" s="63"/>
      <c r="F40" s="74">
        <f>SUM(C40:E40)</f>
        <v>0</v>
      </c>
      <c r="G40" s="44"/>
      <c r="H40" s="61"/>
      <c r="I40" s="61"/>
      <c r="J40" s="61"/>
      <c r="K40" s="61">
        <f>SUM(H40:J40)</f>
        <v>0</v>
      </c>
      <c r="L40" s="44"/>
      <c r="M40" s="60">
        <f>F40-K40</f>
        <v>0</v>
      </c>
    </row>
    <row r="41" spans="1:13" x14ac:dyDescent="0.2">
      <c r="A41" s="103" t="s">
        <v>44</v>
      </c>
      <c r="B41" s="103"/>
      <c r="C41" s="64"/>
      <c r="D41" s="63"/>
      <c r="E41" s="63"/>
      <c r="F41" s="74">
        <f>SUM(C41:E41)</f>
        <v>0</v>
      </c>
      <c r="G41" s="44"/>
      <c r="H41" s="61"/>
      <c r="I41" s="61"/>
      <c r="J41" s="61"/>
      <c r="K41" s="61">
        <f>SUM(H41:J41)</f>
        <v>0</v>
      </c>
      <c r="L41" s="44"/>
      <c r="M41" s="60">
        <f>F41-K41</f>
        <v>0</v>
      </c>
    </row>
    <row r="42" spans="1:13" x14ac:dyDescent="0.2">
      <c r="A42" s="100" t="s">
        <v>45</v>
      </c>
      <c r="B42" s="100"/>
      <c r="C42" s="64"/>
      <c r="D42" s="63"/>
      <c r="E42" s="63"/>
      <c r="F42" s="74">
        <f>SUM(C42:E42)</f>
        <v>0</v>
      </c>
      <c r="G42" s="44"/>
      <c r="H42" s="61"/>
      <c r="I42" s="61"/>
      <c r="J42" s="61"/>
      <c r="K42" s="61">
        <f>SUM(H42:J42)</f>
        <v>0</v>
      </c>
      <c r="L42" s="44"/>
      <c r="M42" s="60">
        <f>F42-K42</f>
        <v>0</v>
      </c>
    </row>
    <row r="43" spans="1:13" x14ac:dyDescent="0.2">
      <c r="A43" s="103" t="s">
        <v>46</v>
      </c>
      <c r="B43" s="103"/>
      <c r="C43" s="64"/>
      <c r="D43" s="63"/>
      <c r="E43" s="63"/>
      <c r="F43" s="74">
        <f>SUM(C43:E43)</f>
        <v>0</v>
      </c>
      <c r="G43" s="44"/>
      <c r="H43" s="61"/>
      <c r="I43" s="61"/>
      <c r="J43" s="61"/>
      <c r="K43" s="61">
        <f>SUM(H43:J43)</f>
        <v>0</v>
      </c>
      <c r="L43" s="44"/>
      <c r="M43" s="60">
        <f>F43-K43</f>
        <v>0</v>
      </c>
    </row>
    <row r="44" spans="1:13" x14ac:dyDescent="0.2">
      <c r="A44" s="100" t="s">
        <v>47</v>
      </c>
      <c r="B44" s="100"/>
      <c r="C44" s="64"/>
      <c r="D44" s="63"/>
      <c r="E44" s="63"/>
      <c r="F44" s="74">
        <f>SUM(C44:E44)</f>
        <v>0</v>
      </c>
      <c r="G44" s="44"/>
      <c r="H44" s="61"/>
      <c r="I44" s="61"/>
      <c r="J44" s="61"/>
      <c r="K44" s="61">
        <f>SUM(H44:J44)</f>
        <v>0</v>
      </c>
      <c r="L44" s="44"/>
      <c r="M44" s="60">
        <f>F44-K44</f>
        <v>0</v>
      </c>
    </row>
    <row r="45" spans="1:13" x14ac:dyDescent="0.2">
      <c r="A45" s="103" t="s">
        <v>48</v>
      </c>
      <c r="B45" s="103"/>
      <c r="C45" s="64"/>
      <c r="D45" s="63"/>
      <c r="E45" s="63"/>
      <c r="F45" s="74">
        <f>SUM(C45:E45)</f>
        <v>0</v>
      </c>
      <c r="G45" s="44"/>
      <c r="H45" s="61"/>
      <c r="I45" s="61"/>
      <c r="J45" s="61"/>
      <c r="K45" s="61">
        <f>SUM(H45:J45)</f>
        <v>0</v>
      </c>
      <c r="L45" s="44"/>
      <c r="M45" s="60">
        <f>F45-K45</f>
        <v>0</v>
      </c>
    </row>
    <row r="46" spans="1:13" x14ac:dyDescent="0.2">
      <c r="A46" s="103" t="s">
        <v>49</v>
      </c>
      <c r="B46" s="103"/>
      <c r="C46" s="64"/>
      <c r="D46" s="63"/>
      <c r="E46" s="63"/>
      <c r="F46" s="74">
        <f>SUM(C46:E46)</f>
        <v>0</v>
      </c>
      <c r="G46" s="50"/>
      <c r="H46" s="61"/>
      <c r="I46" s="61"/>
      <c r="J46" s="61"/>
      <c r="K46" s="61">
        <f>SUM(H46:J46)</f>
        <v>0</v>
      </c>
      <c r="L46" s="50"/>
      <c r="M46" s="60">
        <f>F46-K46</f>
        <v>0</v>
      </c>
    </row>
    <row r="47" spans="1:13" x14ac:dyDescent="0.2">
      <c r="A47" s="108" t="s">
        <v>50</v>
      </c>
      <c r="B47" s="108"/>
      <c r="C47" s="58">
        <f>SUM(C13:C46)</f>
        <v>81338117.599999994</v>
      </c>
      <c r="D47" s="57">
        <f>SUM(D13:D46)</f>
        <v>68810162.5</v>
      </c>
      <c r="E47" s="57">
        <f>SUM(E13:E46)</f>
        <v>0</v>
      </c>
      <c r="F47" s="57">
        <f>SUM(F13:F46)</f>
        <v>150148280.09999999</v>
      </c>
      <c r="G47" s="44"/>
      <c r="H47" s="57">
        <f>SUM(H13:H46)</f>
        <v>81338117.599999994</v>
      </c>
      <c r="I47" s="57">
        <f>SUM(I13:I46)</f>
        <v>68810162.5</v>
      </c>
      <c r="J47" s="57">
        <f>SUM(J13:J46)</f>
        <v>1360346.0899999996</v>
      </c>
      <c r="K47" s="57">
        <f>SUM(K13:K46)</f>
        <v>151508626.19</v>
      </c>
      <c r="L47" s="44"/>
      <c r="M47" s="56">
        <f>F47-K47</f>
        <v>-1360346.0900000036</v>
      </c>
    </row>
    <row r="48" spans="1:13" x14ac:dyDescent="0.2"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</row>
    <row r="49" spans="1:13" x14ac:dyDescent="0.2">
      <c r="A49" s="99" t="s">
        <v>73</v>
      </c>
      <c r="B49" s="98"/>
      <c r="C49" s="97">
        <v>78738.84</v>
      </c>
      <c r="D49" s="97">
        <v>30000</v>
      </c>
      <c r="E49" s="97"/>
      <c r="F49" s="62">
        <f>SUM(C49:E49)</f>
        <v>108738.84</v>
      </c>
      <c r="G49" s="44"/>
      <c r="H49" s="96">
        <v>78738.84</v>
      </c>
      <c r="I49" s="96">
        <v>30000</v>
      </c>
      <c r="J49" s="96"/>
      <c r="K49" s="61">
        <f>SUM(H49:J49)</f>
        <v>108738.84</v>
      </c>
      <c r="L49" s="44"/>
      <c r="M49" s="60">
        <f>F49-K49</f>
        <v>0</v>
      </c>
    </row>
    <row r="50" spans="1:13" x14ac:dyDescent="0.2">
      <c r="A50" s="247" t="s">
        <v>85</v>
      </c>
      <c r="B50" s="246"/>
      <c r="C50" s="245">
        <v>0</v>
      </c>
      <c r="D50" s="245">
        <v>260000</v>
      </c>
      <c r="E50" s="245"/>
      <c r="F50" s="62">
        <f>SUM(C50:E50)</f>
        <v>260000</v>
      </c>
      <c r="G50" s="44"/>
      <c r="H50" s="96">
        <v>0</v>
      </c>
      <c r="I50" s="96">
        <v>260000</v>
      </c>
      <c r="J50" s="96"/>
      <c r="K50" s="61">
        <f>SUM(H50:J50)</f>
        <v>260000</v>
      </c>
      <c r="L50" s="44"/>
      <c r="M50" s="60">
        <f>F50-K50</f>
        <v>0</v>
      </c>
    </row>
    <row r="51" spans="1:13" x14ac:dyDescent="0.2">
      <c r="A51" s="99" t="s">
        <v>94</v>
      </c>
      <c r="B51" s="98"/>
      <c r="C51" s="245">
        <v>0</v>
      </c>
      <c r="D51" s="245">
        <v>0</v>
      </c>
      <c r="E51" s="245"/>
      <c r="F51" s="62">
        <f>SUM(C51:E51)</f>
        <v>0</v>
      </c>
      <c r="G51" s="44"/>
      <c r="H51" s="96">
        <v>0</v>
      </c>
      <c r="I51" s="96">
        <v>0</v>
      </c>
      <c r="J51" s="96"/>
      <c r="K51" s="61">
        <f>SUM(H51:J51)</f>
        <v>0</v>
      </c>
      <c r="L51" s="44"/>
      <c r="M51" s="60">
        <f>F51-K51</f>
        <v>0</v>
      </c>
    </row>
    <row r="52" spans="1:13" x14ac:dyDescent="0.2">
      <c r="A52" s="108" t="s">
        <v>72</v>
      </c>
      <c r="B52" s="108"/>
      <c r="C52" s="58">
        <f>SUM(C47:C51)</f>
        <v>81416856.439999998</v>
      </c>
      <c r="D52" s="58">
        <f>SUM(D47:D51)</f>
        <v>69100162.5</v>
      </c>
      <c r="E52" s="58">
        <f>SUM(E47:E51)</f>
        <v>0</v>
      </c>
      <c r="F52" s="58">
        <f>SUM(F47:F51)</f>
        <v>150517018.94</v>
      </c>
      <c r="G52" s="44"/>
      <c r="H52" s="57">
        <f>SUM(H47:H51)</f>
        <v>81416856.439999998</v>
      </c>
      <c r="I52" s="57">
        <f>SUM(I47:I51)</f>
        <v>69100162.5</v>
      </c>
      <c r="J52" s="57">
        <f>SUM(J47:J51)</f>
        <v>1360346.0899999996</v>
      </c>
      <c r="K52" s="57">
        <f>SUM(K47:K51)</f>
        <v>151877365.03</v>
      </c>
      <c r="L52" s="44"/>
      <c r="M52" s="57">
        <f>SUM(M47:M51)</f>
        <v>-1360346.0900000036</v>
      </c>
    </row>
    <row r="53" spans="1:13" x14ac:dyDescent="0.2">
      <c r="C53" s="45"/>
      <c r="D53" s="45"/>
      <c r="E53" s="45"/>
      <c r="F53" s="45"/>
      <c r="G53" s="44"/>
      <c r="H53" s="44"/>
      <c r="I53" s="44"/>
      <c r="J53" s="45"/>
      <c r="K53" s="44"/>
      <c r="L53" s="44"/>
      <c r="M53" s="44"/>
    </row>
    <row r="54" spans="1:13" x14ac:dyDescent="0.2">
      <c r="A54" s="59" t="s">
        <v>58</v>
      </c>
      <c r="B54" s="244"/>
      <c r="C54" s="243" t="s">
        <v>79</v>
      </c>
      <c r="D54" s="45"/>
      <c r="E54" s="45"/>
      <c r="F54" s="45"/>
      <c r="G54" s="44"/>
      <c r="H54" s="44"/>
      <c r="I54" s="44"/>
      <c r="J54" s="45"/>
      <c r="K54" s="83"/>
      <c r="L54" s="44"/>
      <c r="M54" s="44"/>
    </row>
    <row r="55" spans="1:13" x14ac:dyDescent="0.2">
      <c r="A55" s="242" t="s">
        <v>98</v>
      </c>
      <c r="B55" s="242"/>
      <c r="C55" s="62">
        <v>3773916.06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242" t="s">
        <v>97</v>
      </c>
      <c r="B56" s="242"/>
      <c r="C56" s="62">
        <v>-104856.96000000001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3" x14ac:dyDescent="0.2">
      <c r="A57" s="242" t="s">
        <v>96</v>
      </c>
      <c r="B57" s="242"/>
      <c r="C57" s="62">
        <v>-2308713.0100000002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1:13" x14ac:dyDescent="0.2">
      <c r="A58" s="36"/>
      <c r="B58" s="36"/>
      <c r="C58" s="241">
        <f>SUM(C55:C57)</f>
        <v>1360346.0899999999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x14ac:dyDescent="0.2">
      <c r="C59" s="33"/>
      <c r="D59" s="106"/>
      <c r="E59" s="106"/>
      <c r="F59" s="81"/>
      <c r="H59" s="106"/>
      <c r="I59" s="106"/>
      <c r="J59" s="106"/>
      <c r="M59" s="44"/>
    </row>
    <row r="60" spans="1:13" ht="14.25" thickBot="1" x14ac:dyDescent="0.25">
      <c r="C60" s="33"/>
      <c r="D60" s="106"/>
      <c r="E60" s="106"/>
      <c r="F60" s="80"/>
      <c r="H60" s="107"/>
      <c r="I60" s="107"/>
      <c r="J60" s="32"/>
      <c r="K60" s="113"/>
      <c r="L60" s="113"/>
      <c r="M60" s="113"/>
    </row>
    <row r="61" spans="1:13" x14ac:dyDescent="0.2">
      <c r="A61" s="79" t="s">
        <v>51</v>
      </c>
      <c r="C61" s="114" t="s">
        <v>52</v>
      </c>
      <c r="D61" s="114"/>
      <c r="E61" s="80"/>
      <c r="F61" s="80"/>
      <c r="H61" s="114" t="s">
        <v>51</v>
      </c>
      <c r="I61" s="114"/>
      <c r="J61" s="32"/>
      <c r="K61" s="114" t="s">
        <v>52</v>
      </c>
      <c r="L61" s="114"/>
      <c r="M61" s="114"/>
    </row>
    <row r="62" spans="1:13" x14ac:dyDescent="0.2">
      <c r="A62" s="78" t="s">
        <v>53</v>
      </c>
      <c r="C62" s="104" t="s">
        <v>61</v>
      </c>
      <c r="D62" s="104"/>
      <c r="E62" s="33"/>
      <c r="F62" s="33"/>
      <c r="H62" s="105" t="s">
        <v>54</v>
      </c>
      <c r="I62" s="105"/>
      <c r="J62" s="33"/>
      <c r="K62" s="105" t="s">
        <v>55</v>
      </c>
      <c r="L62" s="105"/>
      <c r="M62" s="105"/>
    </row>
    <row r="63" spans="1:13" x14ac:dyDescent="0.2">
      <c r="C63" s="33"/>
      <c r="D63" s="33"/>
      <c r="E63" s="33"/>
      <c r="F63" s="33"/>
      <c r="J63" s="33"/>
      <c r="M63" s="44"/>
    </row>
    <row r="64" spans="1:13" ht="15" customHeight="1" x14ac:dyDescent="0.2">
      <c r="A64" s="120" t="s">
        <v>56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</row>
    <row r="65" spans="3:13" x14ac:dyDescent="0.2">
      <c r="C65" s="33"/>
      <c r="D65" s="33"/>
      <c r="E65" s="33"/>
      <c r="F65" s="33"/>
      <c r="J65" s="33"/>
      <c r="M65" s="44"/>
    </row>
    <row r="66" spans="3:13" x14ac:dyDescent="0.2">
      <c r="M66" s="47"/>
    </row>
  </sheetData>
  <mergeCells count="61">
    <mergeCell ref="A64:M64"/>
    <mergeCell ref="K60:M60"/>
    <mergeCell ref="C61:D61"/>
    <mergeCell ref="H61:I61"/>
    <mergeCell ref="K61:M61"/>
    <mergeCell ref="C62:D62"/>
    <mergeCell ref="H62:I62"/>
    <mergeCell ref="K62:M62"/>
    <mergeCell ref="D60:E60"/>
    <mergeCell ref="H60:I60"/>
    <mergeCell ref="A47:B47"/>
    <mergeCell ref="A55:B55"/>
    <mergeCell ref="A56:B56"/>
    <mergeCell ref="D59:E59"/>
    <mergeCell ref="H59:J59"/>
    <mergeCell ref="A50:B50"/>
    <mergeCell ref="A52:B52"/>
    <mergeCell ref="A57:B57"/>
    <mergeCell ref="A44:B44"/>
    <mergeCell ref="A45:B45"/>
    <mergeCell ref="A36:B36"/>
    <mergeCell ref="A37:B37"/>
    <mergeCell ref="A38:B38"/>
    <mergeCell ref="A39:B39"/>
    <mergeCell ref="A40:B40"/>
    <mergeCell ref="A46:B46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1:B41"/>
    <mergeCell ref="A42:B42"/>
    <mergeCell ref="A43:B43"/>
    <mergeCell ref="A19:B19"/>
    <mergeCell ref="A10:B10"/>
    <mergeCell ref="C10:E10"/>
    <mergeCell ref="H10:J10"/>
    <mergeCell ref="A11:B11"/>
    <mergeCell ref="A12:B12"/>
    <mergeCell ref="A13:B13"/>
    <mergeCell ref="A14:B14"/>
    <mergeCell ref="A15:B15"/>
    <mergeCell ref="A16:B16"/>
    <mergeCell ref="A17:B17"/>
    <mergeCell ref="A18:B18"/>
    <mergeCell ref="A1:M1"/>
    <mergeCell ref="B2:M2"/>
    <mergeCell ref="A3:M3"/>
    <mergeCell ref="A6:B6"/>
    <mergeCell ref="A8:B9"/>
    <mergeCell ref="C8:F9"/>
    <mergeCell ref="H8:K9"/>
    <mergeCell ref="M8:M11"/>
  </mergeCells>
  <pageMargins left="0.19685039370078741" right="0.19685039370078741" top="0.39370078740157483" bottom="0.39370078740157483" header="0.31496062992125984" footer="0.31496062992125984"/>
  <pageSetup paperSize="5" scale="6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3C98-5143-474D-80BA-285287A6A894}">
  <dimension ref="A1:N68"/>
  <sheetViews>
    <sheetView zoomScale="85" zoomScaleNormal="85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3" customWidth="1"/>
    <col min="7" max="7" width="2.7109375" style="3" customWidth="1"/>
    <col min="8" max="11" width="20.7109375" style="3" customWidth="1"/>
    <col min="12" max="12" width="2.7109375" style="3" customWidth="1"/>
    <col min="13" max="13" width="20.7109375" style="3" customWidth="1"/>
    <col min="14" max="14" width="4.140625" style="3" customWidth="1"/>
    <col min="15" max="16384" width="11.42578125" style="3"/>
  </cols>
  <sheetData>
    <row r="1" spans="1:14" ht="18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4"/>
    </row>
    <row r="2" spans="1:14" ht="18" x14ac:dyDescent="0.25">
      <c r="A2" s="178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4" ht="26.25" customHeight="1" x14ac:dyDescent="0.25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4" x14ac:dyDescent="0.25">
      <c r="C4" s="205"/>
      <c r="D4" s="205"/>
      <c r="E4" s="205"/>
      <c r="F4" s="205"/>
      <c r="J4" s="205"/>
    </row>
    <row r="5" spans="1:14" ht="15" customHeight="1" x14ac:dyDescent="0.25">
      <c r="A5" s="194" t="s">
        <v>1</v>
      </c>
      <c r="B5" s="194"/>
      <c r="C5" s="205"/>
      <c r="D5" s="205"/>
      <c r="E5" s="205"/>
      <c r="F5" s="205"/>
      <c r="J5" s="205"/>
    </row>
    <row r="6" spans="1:14" ht="15" customHeight="1" x14ac:dyDescent="0.25">
      <c r="A6" s="193" t="s">
        <v>102</v>
      </c>
      <c r="B6" s="193"/>
      <c r="C6" s="205"/>
      <c r="D6" s="205"/>
      <c r="E6" s="205"/>
      <c r="F6" s="205"/>
      <c r="J6" s="205"/>
    </row>
    <row r="7" spans="1:14" x14ac:dyDescent="0.25">
      <c r="C7" s="205"/>
      <c r="D7" s="205"/>
      <c r="E7" s="205"/>
      <c r="F7" s="205"/>
      <c r="J7" s="205"/>
    </row>
    <row r="8" spans="1:14" ht="15.75" customHeight="1" x14ac:dyDescent="0.25">
      <c r="A8" s="191" t="s">
        <v>2</v>
      </c>
      <c r="B8" s="191"/>
      <c r="C8" s="261" t="s">
        <v>3</v>
      </c>
      <c r="D8" s="260"/>
      <c r="E8" s="260"/>
      <c r="F8" s="259"/>
      <c r="H8" s="261" t="s">
        <v>4</v>
      </c>
      <c r="I8" s="260"/>
      <c r="J8" s="260"/>
      <c r="K8" s="259"/>
      <c r="M8" s="226" t="s">
        <v>15</v>
      </c>
    </row>
    <row r="9" spans="1:14" ht="15.75" customHeight="1" x14ac:dyDescent="0.25">
      <c r="A9" s="191"/>
      <c r="B9" s="191"/>
      <c r="C9" s="258"/>
      <c r="D9" s="257"/>
      <c r="E9" s="257"/>
      <c r="F9" s="256"/>
      <c r="G9" s="219"/>
      <c r="H9" s="258"/>
      <c r="I9" s="257"/>
      <c r="J9" s="257"/>
      <c r="K9" s="256"/>
      <c r="L9" s="219"/>
      <c r="M9" s="221"/>
      <c r="N9" s="219"/>
    </row>
    <row r="10" spans="1:14" x14ac:dyDescent="0.25">
      <c r="A10" s="192" t="s">
        <v>5</v>
      </c>
      <c r="B10" s="192"/>
      <c r="C10" s="255" t="s">
        <v>6</v>
      </c>
      <c r="D10" s="254"/>
      <c r="E10" s="254"/>
      <c r="F10" s="225" t="s">
        <v>7</v>
      </c>
      <c r="G10" s="219"/>
      <c r="H10" s="255" t="s">
        <v>8</v>
      </c>
      <c r="I10" s="254"/>
      <c r="J10" s="254"/>
      <c r="K10" s="225" t="s">
        <v>9</v>
      </c>
      <c r="L10" s="219"/>
      <c r="M10" s="221"/>
      <c r="N10" s="219"/>
    </row>
    <row r="11" spans="1:14" ht="40.5" x14ac:dyDescent="0.25">
      <c r="A11" s="191" t="s">
        <v>10</v>
      </c>
      <c r="B11" s="191"/>
      <c r="C11" s="220" t="s">
        <v>11</v>
      </c>
      <c r="D11" s="220" t="s">
        <v>12</v>
      </c>
      <c r="E11" s="220" t="s">
        <v>13</v>
      </c>
      <c r="F11" s="220" t="s">
        <v>14</v>
      </c>
      <c r="G11" s="219"/>
      <c r="H11" s="220" t="s">
        <v>11</v>
      </c>
      <c r="I11" s="220" t="s">
        <v>12</v>
      </c>
      <c r="J11" s="220" t="s">
        <v>13</v>
      </c>
      <c r="K11" s="220" t="s">
        <v>14</v>
      </c>
      <c r="L11" s="219"/>
      <c r="M11" s="218"/>
      <c r="N11" s="219"/>
    </row>
    <row r="12" spans="1:14" x14ac:dyDescent="0.25">
      <c r="A12" s="190"/>
      <c r="B12" s="189"/>
      <c r="C12" s="217"/>
      <c r="D12" s="217"/>
      <c r="E12" s="217"/>
      <c r="F12" s="217"/>
      <c r="J12" s="217"/>
    </row>
    <row r="13" spans="1:14" x14ac:dyDescent="0.25">
      <c r="A13" s="123" t="s">
        <v>16</v>
      </c>
      <c r="B13" s="123"/>
      <c r="C13" s="202"/>
      <c r="D13" s="173"/>
      <c r="E13" s="202"/>
      <c r="F13" s="16">
        <f>SUM(C13:E13)</f>
        <v>0</v>
      </c>
      <c r="G13" s="2"/>
      <c r="H13" s="173"/>
      <c r="I13" s="173"/>
      <c r="J13" s="173"/>
      <c r="K13" s="13">
        <f>SUM(H13:I13)</f>
        <v>0</v>
      </c>
      <c r="L13" s="2"/>
      <c r="M13" s="9">
        <f>F13-K13</f>
        <v>0</v>
      </c>
    </row>
    <row r="14" spans="1:14" x14ac:dyDescent="0.25">
      <c r="A14" s="122" t="s">
        <v>17</v>
      </c>
      <c r="B14" s="122"/>
      <c r="C14" s="201"/>
      <c r="D14" s="13"/>
      <c r="E14" s="201"/>
      <c r="F14" s="16">
        <f>SUM(C14:E14)</f>
        <v>0</v>
      </c>
      <c r="G14" s="2"/>
      <c r="H14" s="13"/>
      <c r="I14" s="13"/>
      <c r="J14" s="13"/>
      <c r="K14" s="13">
        <f>SUM(H14:I14)</f>
        <v>0</v>
      </c>
      <c r="L14" s="2"/>
      <c r="M14" s="9">
        <f>F14-K14</f>
        <v>0</v>
      </c>
    </row>
    <row r="15" spans="1:14" x14ac:dyDescent="0.25">
      <c r="A15" s="122" t="s">
        <v>18</v>
      </c>
      <c r="B15" s="122"/>
      <c r="C15" s="197"/>
      <c r="D15" s="16"/>
      <c r="E15" s="197"/>
      <c r="F15" s="16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9">
        <f>F15-K15</f>
        <v>0</v>
      </c>
      <c r="N15" s="194"/>
    </row>
    <row r="16" spans="1:14" x14ac:dyDescent="0.25">
      <c r="A16" s="122" t="s">
        <v>19</v>
      </c>
      <c r="B16" s="122"/>
      <c r="C16" s="198">
        <v>23273374.280000005</v>
      </c>
      <c r="D16" s="23">
        <v>31092587.450000007</v>
      </c>
      <c r="E16" s="23"/>
      <c r="F16" s="16">
        <f>SUM(C16:E16)</f>
        <v>54365961.730000012</v>
      </c>
      <c r="G16" s="2"/>
      <c r="H16" s="17">
        <v>23273374.280000005</v>
      </c>
      <c r="I16" s="17">
        <v>31092587.450000007</v>
      </c>
      <c r="J16" s="17">
        <v>-581855.6100000001</v>
      </c>
      <c r="K16" s="17">
        <f>SUM(H16:J16)</f>
        <v>53784106.120000012</v>
      </c>
      <c r="L16" s="2"/>
      <c r="M16" s="9">
        <f>F16-K16</f>
        <v>581855.6099999994</v>
      </c>
      <c r="N16" s="2"/>
    </row>
    <row r="17" spans="1:14" x14ac:dyDescent="0.25">
      <c r="A17" s="122" t="s">
        <v>20</v>
      </c>
      <c r="B17" s="122"/>
      <c r="C17" s="198"/>
      <c r="D17" s="23"/>
      <c r="E17" s="23"/>
      <c r="F17" s="16">
        <f>SUM(C17:E17)</f>
        <v>0</v>
      </c>
      <c r="G17" s="2"/>
      <c r="H17" s="17"/>
      <c r="I17" s="17"/>
      <c r="J17" s="17"/>
      <c r="K17" s="17">
        <f>SUM(H17:J17)</f>
        <v>0</v>
      </c>
      <c r="L17" s="2"/>
      <c r="M17" s="9">
        <f>F17-K17</f>
        <v>0</v>
      </c>
    </row>
    <row r="18" spans="1:14" x14ac:dyDescent="0.25">
      <c r="A18" s="123" t="s">
        <v>21</v>
      </c>
      <c r="B18" s="123"/>
      <c r="C18" s="198"/>
      <c r="D18" s="23"/>
      <c r="E18" s="23"/>
      <c r="F18" s="16">
        <f>SUM(C18:E18)</f>
        <v>0</v>
      </c>
      <c r="G18" s="2"/>
      <c r="H18" s="17"/>
      <c r="I18" s="17"/>
      <c r="J18" s="17"/>
      <c r="K18" s="17">
        <f>SUM(H18:J18)</f>
        <v>0</v>
      </c>
      <c r="L18" s="2"/>
      <c r="M18" s="9">
        <f>F18-K18</f>
        <v>0</v>
      </c>
    </row>
    <row r="19" spans="1:14" x14ac:dyDescent="0.25">
      <c r="A19" s="122" t="s">
        <v>22</v>
      </c>
      <c r="B19" s="122"/>
      <c r="C19" s="200"/>
      <c r="D19" s="199"/>
      <c r="E19" s="237"/>
      <c r="F19" s="17">
        <f>SUM(C19:E19)</f>
        <v>0</v>
      </c>
      <c r="G19" s="2"/>
      <c r="H19" s="17"/>
      <c r="I19" s="17"/>
      <c r="J19" s="17"/>
      <c r="K19" s="17">
        <f>SUM(H19:J19)</f>
        <v>0</v>
      </c>
      <c r="L19" s="2"/>
      <c r="M19" s="9">
        <f>F19-K19</f>
        <v>0</v>
      </c>
      <c r="N19" s="2"/>
    </row>
    <row r="20" spans="1:14" x14ac:dyDescent="0.25">
      <c r="A20" s="122" t="s">
        <v>23</v>
      </c>
      <c r="B20" s="122"/>
      <c r="C20" s="198"/>
      <c r="D20" s="23"/>
      <c r="E20" s="23"/>
      <c r="F20" s="16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9">
        <f>F20-K20</f>
        <v>0</v>
      </c>
      <c r="N20" s="194"/>
    </row>
    <row r="21" spans="1:14" x14ac:dyDescent="0.25">
      <c r="A21" s="122" t="s">
        <v>24</v>
      </c>
      <c r="B21" s="122"/>
      <c r="C21" s="198"/>
      <c r="D21" s="23"/>
      <c r="E21" s="23"/>
      <c r="F21" s="16">
        <f>SUM(C21:E21)</f>
        <v>0</v>
      </c>
      <c r="G21" s="2"/>
      <c r="H21" s="17"/>
      <c r="I21" s="17"/>
      <c r="J21" s="17"/>
      <c r="K21" s="17">
        <f>SUM(H21:J21)</f>
        <v>0</v>
      </c>
      <c r="L21" s="2"/>
      <c r="M21" s="9">
        <f>F21-K21</f>
        <v>0</v>
      </c>
    </row>
    <row r="22" spans="1:14" x14ac:dyDescent="0.25">
      <c r="A22" s="123" t="s">
        <v>25</v>
      </c>
      <c r="B22" s="123"/>
      <c r="C22" s="198"/>
      <c r="D22" s="23"/>
      <c r="E22" s="23"/>
      <c r="F22" s="16">
        <f>SUM(C22:E22)</f>
        <v>0</v>
      </c>
      <c r="G22" s="2"/>
      <c r="H22" s="17"/>
      <c r="I22" s="17"/>
      <c r="J22" s="17"/>
      <c r="K22" s="17">
        <f>SUM(H22:J22)</f>
        <v>0</v>
      </c>
      <c r="L22" s="2"/>
      <c r="M22" s="9">
        <f>F22-K22</f>
        <v>0</v>
      </c>
    </row>
    <row r="23" spans="1:14" x14ac:dyDescent="0.25">
      <c r="A23" s="122" t="s">
        <v>26</v>
      </c>
      <c r="B23" s="122"/>
      <c r="C23" s="198">
        <v>3209276.09</v>
      </c>
      <c r="D23" s="23">
        <v>3216431.96</v>
      </c>
      <c r="E23" s="23"/>
      <c r="F23" s="16">
        <f>SUM(C23:E23)</f>
        <v>6425708.0499999998</v>
      </c>
      <c r="G23" s="7"/>
      <c r="H23" s="17">
        <v>3209276.09</v>
      </c>
      <c r="I23" s="17">
        <v>3216431.96</v>
      </c>
      <c r="J23" s="17">
        <v>-134660.40000000002</v>
      </c>
      <c r="K23" s="17">
        <f>SUM(H23:J23)</f>
        <v>6291047.6499999994</v>
      </c>
      <c r="L23" s="7"/>
      <c r="M23" s="9">
        <f>F23-K23</f>
        <v>134660.40000000037</v>
      </c>
      <c r="N23" s="7"/>
    </row>
    <row r="24" spans="1:14" x14ac:dyDescent="0.25">
      <c r="A24" s="122" t="s">
        <v>27</v>
      </c>
      <c r="B24" s="122"/>
      <c r="C24" s="198">
        <v>2310.1</v>
      </c>
      <c r="D24" s="23"/>
      <c r="E24" s="23"/>
      <c r="F24" s="16">
        <f>SUM(C24:E24)</f>
        <v>2310.1</v>
      </c>
      <c r="G24" s="2"/>
      <c r="H24" s="17">
        <v>2310.1</v>
      </c>
      <c r="I24" s="17">
        <v>0</v>
      </c>
      <c r="J24" s="17">
        <v>423875.85000000003</v>
      </c>
      <c r="K24" s="17">
        <f>SUM(H24:J24)</f>
        <v>426185.95</v>
      </c>
      <c r="L24" s="2"/>
      <c r="M24" s="9">
        <f>F24-K24</f>
        <v>-423875.85000000003</v>
      </c>
      <c r="N24" s="2"/>
    </row>
    <row r="25" spans="1:14" x14ac:dyDescent="0.25">
      <c r="A25" s="122" t="s">
        <v>28</v>
      </c>
      <c r="B25" s="122"/>
      <c r="C25" s="2">
        <v>103044.97</v>
      </c>
      <c r="D25" s="23">
        <v>52322.09</v>
      </c>
      <c r="E25" s="23"/>
      <c r="F25" s="16">
        <f>SUM(C25:E25)</f>
        <v>155367.06</v>
      </c>
      <c r="G25" s="2"/>
      <c r="H25" s="17">
        <v>103044.97</v>
      </c>
      <c r="I25" s="17">
        <v>52322.09</v>
      </c>
      <c r="J25" s="17"/>
      <c r="K25" s="17">
        <f>SUM(H25:J25)</f>
        <v>155367.06</v>
      </c>
      <c r="L25" s="2"/>
      <c r="M25" s="9">
        <f>F25-K25</f>
        <v>0</v>
      </c>
    </row>
    <row r="26" spans="1:14" x14ac:dyDescent="0.25">
      <c r="A26" s="122" t="s">
        <v>29</v>
      </c>
      <c r="B26" s="122"/>
      <c r="C26" s="198">
        <v>3223159.4599999995</v>
      </c>
      <c r="D26" s="23">
        <v>2516301.4400000004</v>
      </c>
      <c r="E26" s="23"/>
      <c r="F26" s="16">
        <f>SUM(C26:E26)</f>
        <v>5739460.9000000004</v>
      </c>
      <c r="G26" s="2"/>
      <c r="H26" s="17">
        <v>3223159.4599999995</v>
      </c>
      <c r="I26" s="17">
        <v>2516301.4400000004</v>
      </c>
      <c r="J26" s="17">
        <v>-259357.46000000002</v>
      </c>
      <c r="K26" s="17">
        <f>SUM(H26:J26)</f>
        <v>5480103.4400000004</v>
      </c>
      <c r="L26" s="2"/>
      <c r="M26" s="9">
        <f>F26-K26</f>
        <v>259357.45999999996</v>
      </c>
      <c r="N26" s="2"/>
    </row>
    <row r="27" spans="1:14" x14ac:dyDescent="0.25">
      <c r="A27" s="122" t="s">
        <v>30</v>
      </c>
      <c r="B27" s="122"/>
      <c r="C27" s="198"/>
      <c r="D27" s="23"/>
      <c r="E27" s="23"/>
      <c r="F27" s="16">
        <f>SUM(C27:E27)</f>
        <v>0</v>
      </c>
      <c r="G27" s="2"/>
      <c r="H27" s="17"/>
      <c r="I27" s="17"/>
      <c r="J27" s="17"/>
      <c r="K27" s="17">
        <f>SUM(H27:J27)</f>
        <v>0</v>
      </c>
      <c r="L27" s="2"/>
      <c r="M27" s="9">
        <f>F27-K27</f>
        <v>0</v>
      </c>
    </row>
    <row r="28" spans="1:14" ht="15" customHeight="1" x14ac:dyDescent="0.25">
      <c r="A28" s="122" t="s">
        <v>31</v>
      </c>
      <c r="B28" s="122"/>
      <c r="C28" s="198"/>
      <c r="D28" s="23"/>
      <c r="E28" s="23"/>
      <c r="F28" s="16">
        <f>SUM(C28:E28)</f>
        <v>0</v>
      </c>
      <c r="G28" s="2"/>
      <c r="H28" s="17"/>
      <c r="I28" s="17"/>
      <c r="J28" s="17"/>
      <c r="K28" s="17">
        <f>SUM(H28:J28)</f>
        <v>0</v>
      </c>
      <c r="L28" s="2"/>
      <c r="M28" s="9">
        <f>F28-K28</f>
        <v>0</v>
      </c>
    </row>
    <row r="29" spans="1:14" ht="15" customHeight="1" x14ac:dyDescent="0.25">
      <c r="A29" s="122" t="s">
        <v>32</v>
      </c>
      <c r="B29" s="122"/>
      <c r="C29" s="198"/>
      <c r="D29" s="23"/>
      <c r="E29" s="23"/>
      <c r="F29" s="16">
        <f>SUM(C29:E29)</f>
        <v>0</v>
      </c>
      <c r="G29" s="2"/>
      <c r="H29" s="17"/>
      <c r="I29" s="17"/>
      <c r="J29" s="17"/>
      <c r="K29" s="17">
        <f>SUM(H29:J29)</f>
        <v>0</v>
      </c>
      <c r="L29" s="2"/>
      <c r="M29" s="9">
        <f>F29-K29</f>
        <v>0</v>
      </c>
    </row>
    <row r="30" spans="1:14" x14ac:dyDescent="0.25">
      <c r="A30" s="123" t="s">
        <v>33</v>
      </c>
      <c r="B30" s="123"/>
      <c r="C30" s="198"/>
      <c r="D30" s="23"/>
      <c r="E30" s="23"/>
      <c r="F30" s="16">
        <f>SUM(C30:E30)</f>
        <v>0</v>
      </c>
      <c r="G30" s="2"/>
      <c r="H30" s="17"/>
      <c r="I30" s="17"/>
      <c r="J30" s="17"/>
      <c r="K30" s="17">
        <f>SUM(H30:J30)</f>
        <v>0</v>
      </c>
      <c r="L30" s="2"/>
      <c r="M30" s="9">
        <f>F30-K30</f>
        <v>0</v>
      </c>
    </row>
    <row r="31" spans="1:14" x14ac:dyDescent="0.25">
      <c r="A31" s="19" t="s">
        <v>34</v>
      </c>
      <c r="B31" s="20"/>
      <c r="C31" s="198"/>
      <c r="D31" s="23"/>
      <c r="E31" s="23"/>
      <c r="F31" s="16">
        <f>SUM(C31:E31)</f>
        <v>0</v>
      </c>
      <c r="G31" s="2"/>
      <c r="H31" s="17"/>
      <c r="I31" s="17"/>
      <c r="J31" s="17"/>
      <c r="K31" s="17">
        <f>SUM(H31:J31)</f>
        <v>0</v>
      </c>
      <c r="L31" s="2"/>
      <c r="M31" s="9">
        <f>F31-K31</f>
        <v>0</v>
      </c>
      <c r="N31" s="2"/>
    </row>
    <row r="32" spans="1:14" x14ac:dyDescent="0.25">
      <c r="A32" s="19" t="s">
        <v>35</v>
      </c>
      <c r="B32" s="20"/>
      <c r="C32" s="198"/>
      <c r="D32" s="23"/>
      <c r="E32" s="23"/>
      <c r="F32" s="16">
        <f>SUM(C32:E32)</f>
        <v>0</v>
      </c>
      <c r="G32" s="2"/>
      <c r="H32" s="17"/>
      <c r="I32" s="17"/>
      <c r="J32" s="17"/>
      <c r="K32" s="17">
        <f>SUM(H32:J32)</f>
        <v>0</v>
      </c>
      <c r="L32" s="2"/>
      <c r="M32" s="9">
        <f>F32-K32</f>
        <v>0</v>
      </c>
      <c r="N32" s="2"/>
    </row>
    <row r="33" spans="1:14" x14ac:dyDescent="0.25">
      <c r="A33" s="21" t="s">
        <v>36</v>
      </c>
      <c r="B33" s="22"/>
      <c r="C33" s="198"/>
      <c r="D33" s="23"/>
      <c r="E33" s="23"/>
      <c r="F33" s="16">
        <f>SUM(C33:E33)</f>
        <v>0</v>
      </c>
      <c r="G33" s="2"/>
      <c r="H33" s="17"/>
      <c r="I33" s="17"/>
      <c r="J33" s="17"/>
      <c r="K33" s="17">
        <f>SUM(H33:J33)</f>
        <v>0</v>
      </c>
      <c r="L33" s="2"/>
      <c r="M33" s="9">
        <f>F33-K33</f>
        <v>0</v>
      </c>
      <c r="N33" s="2"/>
    </row>
    <row r="34" spans="1:14" x14ac:dyDescent="0.25">
      <c r="A34" s="21" t="s">
        <v>37</v>
      </c>
      <c r="B34" s="22"/>
      <c r="C34" s="198"/>
      <c r="D34" s="23"/>
      <c r="E34" s="23"/>
      <c r="F34" s="16">
        <f>SUM(C34:E34)</f>
        <v>0</v>
      </c>
      <c r="G34" s="2"/>
      <c r="H34" s="17"/>
      <c r="I34" s="17"/>
      <c r="J34" s="17"/>
      <c r="K34" s="17">
        <f>SUM(H34:J34)</f>
        <v>0</v>
      </c>
      <c r="L34" s="2"/>
      <c r="M34" s="9">
        <f>F34-K34</f>
        <v>0</v>
      </c>
      <c r="N34" s="2"/>
    </row>
    <row r="35" spans="1:14" x14ac:dyDescent="0.25">
      <c r="A35" s="123" t="s">
        <v>38</v>
      </c>
      <c r="B35" s="123"/>
      <c r="C35" s="198"/>
      <c r="D35" s="23"/>
      <c r="E35" s="23"/>
      <c r="F35" s="16">
        <f>SUM(C35:E35)</f>
        <v>0</v>
      </c>
      <c r="G35" s="2"/>
      <c r="H35" s="17"/>
      <c r="I35" s="17"/>
      <c r="J35" s="17"/>
      <c r="K35" s="17">
        <f>SUM(H35:J35)</f>
        <v>0</v>
      </c>
      <c r="L35" s="2"/>
      <c r="M35" s="9">
        <f>F35-K35</f>
        <v>0</v>
      </c>
    </row>
    <row r="36" spans="1:14" x14ac:dyDescent="0.25">
      <c r="A36" s="122" t="s">
        <v>39</v>
      </c>
      <c r="B36" s="122"/>
      <c r="C36" s="198"/>
      <c r="D36" s="23"/>
      <c r="E36" s="23"/>
      <c r="F36" s="16">
        <f>SUM(C36:E36)</f>
        <v>0</v>
      </c>
      <c r="G36" s="2"/>
      <c r="H36" s="17"/>
      <c r="I36" s="17"/>
      <c r="J36" s="17"/>
      <c r="K36" s="17">
        <f>SUM(H36:J36)</f>
        <v>0</v>
      </c>
      <c r="L36" s="2"/>
      <c r="M36" s="9">
        <f>F36-K36</f>
        <v>0</v>
      </c>
    </row>
    <row r="37" spans="1:14" x14ac:dyDescent="0.25">
      <c r="A37" s="122" t="s">
        <v>40</v>
      </c>
      <c r="B37" s="122"/>
      <c r="C37" s="198"/>
      <c r="D37" s="23"/>
      <c r="E37" s="23"/>
      <c r="F37" s="16">
        <f>SUM(C37:E37)</f>
        <v>0</v>
      </c>
      <c r="G37" s="2"/>
      <c r="H37" s="17">
        <v>0</v>
      </c>
      <c r="I37" s="17">
        <v>0</v>
      </c>
      <c r="J37" s="17">
        <v>998142.65000000037</v>
      </c>
      <c r="K37" s="17">
        <f>SUM(H37:J37)</f>
        <v>998142.65000000037</v>
      </c>
      <c r="L37" s="2"/>
      <c r="M37" s="9">
        <f>F37-K37</f>
        <v>-998142.65000000037</v>
      </c>
      <c r="N37" s="2"/>
    </row>
    <row r="38" spans="1:14" x14ac:dyDescent="0.25">
      <c r="A38" s="122" t="s">
        <v>41</v>
      </c>
      <c r="B38" s="122"/>
      <c r="C38" s="198"/>
      <c r="D38" s="23"/>
      <c r="E38" s="23"/>
      <c r="F38" s="16">
        <f>SUM(C38:E38)</f>
        <v>0</v>
      </c>
      <c r="G38" s="2"/>
      <c r="H38" s="17">
        <v>0</v>
      </c>
      <c r="I38" s="17">
        <v>0</v>
      </c>
      <c r="J38" s="17">
        <v>235891.55</v>
      </c>
      <c r="K38" s="17">
        <f>SUM(H38:J38)</f>
        <v>235891.55</v>
      </c>
      <c r="L38" s="2"/>
      <c r="M38" s="9">
        <f>F38-K38</f>
        <v>-235891.55</v>
      </c>
      <c r="N38" s="2"/>
    </row>
    <row r="39" spans="1:14" x14ac:dyDescent="0.25">
      <c r="A39" s="122" t="s">
        <v>42</v>
      </c>
      <c r="B39" s="122"/>
      <c r="C39" s="17">
        <v>39257082.919999994</v>
      </c>
      <c r="D39" s="23">
        <v>37062487.389999993</v>
      </c>
      <c r="E39" s="23"/>
      <c r="F39" s="16">
        <f>SUM(C39:E39)</f>
        <v>76319570.309999987</v>
      </c>
      <c r="G39" s="2"/>
      <c r="H39" s="17">
        <v>39257082.919999994</v>
      </c>
      <c r="I39" s="17">
        <v>37062487.389999993</v>
      </c>
      <c r="J39" s="17">
        <v>-761458.57000000007</v>
      </c>
      <c r="K39" s="17">
        <f>SUM(H39:J39)</f>
        <v>75558111.739999995</v>
      </c>
      <c r="L39" s="2"/>
      <c r="M39" s="9">
        <f>F39-K39</f>
        <v>761458.56999999285</v>
      </c>
      <c r="N39" s="2"/>
    </row>
    <row r="40" spans="1:14" x14ac:dyDescent="0.25">
      <c r="A40" s="122" t="s">
        <v>43</v>
      </c>
      <c r="B40" s="122"/>
      <c r="C40" s="198"/>
      <c r="D40" s="23"/>
      <c r="E40" s="23"/>
      <c r="F40" s="16">
        <f>SUM(C40:E40)</f>
        <v>0</v>
      </c>
      <c r="G40" s="2"/>
      <c r="H40" s="17"/>
      <c r="I40" s="17"/>
      <c r="J40" s="17"/>
      <c r="K40" s="17">
        <f>SUM(H40:J40)</f>
        <v>0</v>
      </c>
      <c r="L40" s="2"/>
      <c r="M40" s="9">
        <f>F40-K40</f>
        <v>0</v>
      </c>
    </row>
    <row r="41" spans="1:14" x14ac:dyDescent="0.25">
      <c r="A41" s="122" t="s">
        <v>44</v>
      </c>
      <c r="B41" s="122"/>
      <c r="C41" s="198"/>
      <c r="D41" s="23"/>
      <c r="E41" s="23"/>
      <c r="F41" s="16">
        <f>SUM(C41:E41)</f>
        <v>0</v>
      </c>
      <c r="G41" s="2"/>
      <c r="H41" s="17"/>
      <c r="I41" s="17"/>
      <c r="J41" s="17"/>
      <c r="K41" s="17">
        <f>SUM(H41:J41)</f>
        <v>0</v>
      </c>
      <c r="L41" s="2"/>
      <c r="M41" s="9">
        <f>F41-K41</f>
        <v>0</v>
      </c>
    </row>
    <row r="42" spans="1:14" x14ac:dyDescent="0.25">
      <c r="A42" s="123" t="s">
        <v>45</v>
      </c>
      <c r="B42" s="123"/>
      <c r="C42" s="198"/>
      <c r="D42" s="23"/>
      <c r="E42" s="23"/>
      <c r="F42" s="16">
        <f>SUM(C42:E42)</f>
        <v>0</v>
      </c>
      <c r="G42" s="2"/>
      <c r="H42" s="17"/>
      <c r="I42" s="17"/>
      <c r="J42" s="17"/>
      <c r="K42" s="17">
        <f>SUM(H42:J42)</f>
        <v>0</v>
      </c>
      <c r="L42" s="2"/>
      <c r="M42" s="9">
        <f>F42-K42</f>
        <v>0</v>
      </c>
    </row>
    <row r="43" spans="1:14" x14ac:dyDescent="0.25">
      <c r="A43" s="122" t="s">
        <v>46</v>
      </c>
      <c r="B43" s="122"/>
      <c r="C43" s="198"/>
      <c r="D43" s="23"/>
      <c r="E43" s="23"/>
      <c r="F43" s="16">
        <f>SUM(C43:E43)</f>
        <v>0</v>
      </c>
      <c r="G43" s="2"/>
      <c r="H43" s="17"/>
      <c r="I43" s="17"/>
      <c r="J43" s="17"/>
      <c r="K43" s="17">
        <f>SUM(H43:J43)</f>
        <v>0</v>
      </c>
      <c r="L43" s="2"/>
      <c r="M43" s="9">
        <f>F43-K43</f>
        <v>0</v>
      </c>
    </row>
    <row r="44" spans="1:14" x14ac:dyDescent="0.25">
      <c r="A44" s="123" t="s">
        <v>47</v>
      </c>
      <c r="B44" s="123"/>
      <c r="C44" s="198"/>
      <c r="D44" s="23"/>
      <c r="E44" s="23"/>
      <c r="F44" s="16">
        <f>SUM(C44:E44)</f>
        <v>0</v>
      </c>
      <c r="G44" s="2"/>
      <c r="H44" s="17"/>
      <c r="I44" s="17"/>
      <c r="J44" s="17"/>
      <c r="K44" s="17">
        <f>SUM(H44:J44)</f>
        <v>0</v>
      </c>
      <c r="L44" s="2"/>
      <c r="M44" s="9">
        <f>F44-K44</f>
        <v>0</v>
      </c>
    </row>
    <row r="45" spans="1:14" x14ac:dyDescent="0.25">
      <c r="A45" s="122" t="s">
        <v>48</v>
      </c>
      <c r="B45" s="122"/>
      <c r="C45" s="198"/>
      <c r="D45" s="23"/>
      <c r="E45" s="23"/>
      <c r="F45" s="16">
        <f>SUM(C45:E45)</f>
        <v>0</v>
      </c>
      <c r="G45" s="2"/>
      <c r="H45" s="17"/>
      <c r="I45" s="17"/>
      <c r="J45" s="17"/>
      <c r="K45" s="17">
        <f>SUM(H45:J45)</f>
        <v>0</v>
      </c>
      <c r="L45" s="2"/>
      <c r="M45" s="9">
        <f>F45-K45</f>
        <v>0</v>
      </c>
    </row>
    <row r="46" spans="1:14" x14ac:dyDescent="0.25">
      <c r="A46" s="122" t="s">
        <v>49</v>
      </c>
      <c r="B46" s="122"/>
      <c r="C46" s="198"/>
      <c r="D46" s="23"/>
      <c r="E46" s="23"/>
      <c r="F46" s="16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9">
        <f>F46-K46</f>
        <v>0</v>
      </c>
      <c r="N46" s="194"/>
    </row>
    <row r="47" spans="1:14" x14ac:dyDescent="0.25">
      <c r="A47" s="122"/>
      <c r="B47" s="122"/>
      <c r="C47" s="197"/>
      <c r="D47" s="16"/>
      <c r="E47" s="16"/>
      <c r="F47" s="16">
        <f>SUM(C47:E47)</f>
        <v>0</v>
      </c>
      <c r="G47" s="7"/>
      <c r="H47" s="17"/>
      <c r="I47" s="17"/>
      <c r="J47" s="17"/>
      <c r="K47" s="17"/>
      <c r="L47" s="7"/>
      <c r="M47" s="9">
        <f>F47-K47</f>
        <v>0</v>
      </c>
      <c r="N47" s="194"/>
    </row>
    <row r="48" spans="1:14" x14ac:dyDescent="0.25">
      <c r="A48" s="124" t="s">
        <v>50</v>
      </c>
      <c r="B48" s="124"/>
      <c r="C48" s="24">
        <f>SUM(C13:C47)</f>
        <v>69068247.819999993</v>
      </c>
      <c r="D48" s="25">
        <f>SUM(D13:D47)</f>
        <v>73940130.329999998</v>
      </c>
      <c r="E48" s="25">
        <f>SUM(E13:E47)</f>
        <v>0</v>
      </c>
      <c r="F48" s="25">
        <f>SUM(F13:F47)</f>
        <v>143008378.15000001</v>
      </c>
      <c r="G48" s="2"/>
      <c r="H48" s="25">
        <f>SUM(H13:H47)</f>
        <v>69068247.819999993</v>
      </c>
      <c r="I48" s="25">
        <f>SUM(I13:I47)</f>
        <v>73940130.329999998</v>
      </c>
      <c r="J48" s="25">
        <f>SUM(J13:J47)</f>
        <v>-79421.989999999758</v>
      </c>
      <c r="K48" s="25">
        <f>SUM(K13:K47)</f>
        <v>142928956.16000003</v>
      </c>
      <c r="L48" s="2"/>
      <c r="M48" s="26">
        <f>F48-K48</f>
        <v>79421.989999979734</v>
      </c>
      <c r="N48" s="2"/>
    </row>
    <row r="49" spans="1:14" x14ac:dyDescent="0.25">
      <c r="C49" s="4"/>
      <c r="D49" s="4"/>
      <c r="E49" s="4"/>
      <c r="F49" s="4"/>
      <c r="G49" s="2"/>
      <c r="H49" s="2"/>
      <c r="I49" s="2"/>
      <c r="J49" s="4"/>
      <c r="K49" s="2"/>
      <c r="L49" s="2"/>
      <c r="M49" s="2"/>
      <c r="N49" s="2"/>
    </row>
    <row r="50" spans="1:14" x14ac:dyDescent="0.25">
      <c r="A50" s="158" t="s">
        <v>73</v>
      </c>
      <c r="B50" s="157"/>
      <c r="C50" s="155">
        <v>86162.57</v>
      </c>
      <c r="D50" s="155">
        <v>24000</v>
      </c>
      <c r="E50" s="155"/>
      <c r="F50" s="16">
        <f>SUM(C50:E50)</f>
        <v>110162.57</v>
      </c>
      <c r="G50" s="2"/>
      <c r="H50" s="155">
        <v>86162.57</v>
      </c>
      <c r="I50" s="155">
        <v>24000</v>
      </c>
      <c r="J50" s="155"/>
      <c r="K50" s="17">
        <f>SUM(H50:J50)</f>
        <v>110162.57</v>
      </c>
      <c r="L50" s="2"/>
      <c r="M50" s="9">
        <f>F50-K50</f>
        <v>0</v>
      </c>
      <c r="N50" s="2"/>
    </row>
    <row r="51" spans="1:14" x14ac:dyDescent="0.25">
      <c r="A51" s="163" t="s">
        <v>85</v>
      </c>
      <c r="B51" s="162"/>
      <c r="C51" s="155">
        <v>80000</v>
      </c>
      <c r="D51" s="155">
        <v>40000</v>
      </c>
      <c r="E51" s="155"/>
      <c r="F51" s="16">
        <f>SUM(C51:E51)</f>
        <v>120000</v>
      </c>
      <c r="G51" s="2"/>
      <c r="H51" s="155">
        <v>80000</v>
      </c>
      <c r="I51" s="155">
        <v>40000</v>
      </c>
      <c r="J51" s="155"/>
      <c r="K51" s="17">
        <f>SUM(H51:J51)</f>
        <v>120000</v>
      </c>
      <c r="L51" s="2"/>
      <c r="M51" s="9">
        <f>F51-K51</f>
        <v>0</v>
      </c>
      <c r="N51" s="2"/>
    </row>
    <row r="52" spans="1:14" x14ac:dyDescent="0.25">
      <c r="A52" s="158" t="s">
        <v>94</v>
      </c>
      <c r="B52" s="157"/>
      <c r="C52" s="155"/>
      <c r="D52" s="155"/>
      <c r="E52" s="155"/>
      <c r="F52" s="16">
        <f>SUM(C52:E52)</f>
        <v>0</v>
      </c>
      <c r="G52" s="2"/>
      <c r="H52" s="155"/>
      <c r="I52" s="155"/>
      <c r="J52" s="155"/>
      <c r="K52" s="17">
        <f>SUM(H52:J52)</f>
        <v>0</v>
      </c>
      <c r="L52" s="2"/>
      <c r="M52" s="9">
        <f>F52-K52</f>
        <v>0</v>
      </c>
      <c r="N52" s="2"/>
    </row>
    <row r="53" spans="1:14" x14ac:dyDescent="0.25">
      <c r="A53" s="124" t="s">
        <v>72</v>
      </c>
      <c r="B53" s="124"/>
      <c r="C53" s="24">
        <f>SUM(C48:C52)</f>
        <v>69234410.389999986</v>
      </c>
      <c r="D53" s="24">
        <f>SUM(D48:D52)</f>
        <v>74004130.329999998</v>
      </c>
      <c r="E53" s="24">
        <f>SUM(E48:E52)</f>
        <v>0</v>
      </c>
      <c r="F53" s="24">
        <f>SUM(F48:F52)</f>
        <v>143238540.72</v>
      </c>
      <c r="G53" s="2"/>
      <c r="H53" s="25">
        <f>SUM(H48:H52)</f>
        <v>69234410.389999986</v>
      </c>
      <c r="I53" s="25">
        <f>SUM(I48:I52)</f>
        <v>74004130.329999998</v>
      </c>
      <c r="J53" s="25">
        <f>SUM(J48:J52)</f>
        <v>-79421.989999999758</v>
      </c>
      <c r="K53" s="25">
        <f>SUM(K48:K52)</f>
        <v>143159118.73000002</v>
      </c>
      <c r="L53" s="2"/>
      <c r="M53" s="25">
        <f>SUM(M48:M52)</f>
        <v>79421.989999979734</v>
      </c>
      <c r="N53" s="2"/>
    </row>
    <row r="54" spans="1:14" x14ac:dyDescent="0.25">
      <c r="C54" s="4"/>
      <c r="D54" s="4"/>
      <c r="E54" s="4"/>
      <c r="F54" s="4"/>
      <c r="G54" s="2"/>
      <c r="H54" s="2"/>
      <c r="I54" s="2"/>
      <c r="J54" s="4"/>
      <c r="K54" s="2"/>
      <c r="L54" s="2"/>
      <c r="M54" s="2"/>
      <c r="N54" s="2"/>
    </row>
    <row r="55" spans="1:14" x14ac:dyDescent="0.25">
      <c r="A55" s="152" t="s">
        <v>58</v>
      </c>
      <c r="B55" s="151"/>
      <c r="C55" s="150" t="s">
        <v>79</v>
      </c>
      <c r="D55" s="4"/>
      <c r="E55" s="4"/>
      <c r="F55" s="4"/>
      <c r="G55" s="2"/>
      <c r="H55" s="2"/>
      <c r="I55" s="2"/>
      <c r="J55" s="4"/>
      <c r="K55" s="215"/>
      <c r="L55" s="2"/>
      <c r="M55" s="2"/>
    </row>
    <row r="56" spans="1:14" x14ac:dyDescent="0.25">
      <c r="A56" s="253" t="s">
        <v>98</v>
      </c>
      <c r="B56" s="253"/>
      <c r="C56" s="16">
        <v>2294722.9400000004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4" x14ac:dyDescent="0.25">
      <c r="A57" s="253" t="s">
        <v>97</v>
      </c>
      <c r="B57" s="253"/>
      <c r="C57" s="16">
        <v>-13637.16</v>
      </c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4" x14ac:dyDescent="0.25">
      <c r="A58" s="253" t="s">
        <v>101</v>
      </c>
      <c r="B58" s="253"/>
      <c r="C58" s="16">
        <v>87002</v>
      </c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4" x14ac:dyDescent="0.25">
      <c r="A59" s="253" t="s">
        <v>100</v>
      </c>
      <c r="B59" s="253"/>
      <c r="C59" s="16">
        <v>-2447509.77</v>
      </c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4" x14ac:dyDescent="0.25">
      <c r="A60" s="27"/>
      <c r="B60" s="27"/>
      <c r="C60" s="148">
        <f>SUM(C56:C59)</f>
        <v>-79421.989999999758</v>
      </c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4" x14ac:dyDescent="0.25">
      <c r="C61" s="205"/>
      <c r="D61" s="211"/>
      <c r="E61" s="211"/>
      <c r="F61" s="217"/>
      <c r="H61" s="211"/>
      <c r="I61" s="211"/>
      <c r="J61" s="211"/>
      <c r="M61" s="2"/>
      <c r="N61" s="2"/>
    </row>
    <row r="62" spans="1:14" ht="14.25" thickBot="1" x14ac:dyDescent="0.3">
      <c r="C62" s="205"/>
      <c r="D62" s="211"/>
      <c r="E62" s="211"/>
      <c r="F62" s="208"/>
      <c r="H62" s="210"/>
      <c r="I62" s="210"/>
      <c r="J62" s="194"/>
      <c r="K62" s="209"/>
      <c r="L62" s="209"/>
      <c r="M62" s="209"/>
      <c r="N62" s="2"/>
    </row>
    <row r="63" spans="1:14" x14ac:dyDescent="0.25">
      <c r="A63" s="29" t="s">
        <v>51</v>
      </c>
      <c r="C63" s="207" t="s">
        <v>52</v>
      </c>
      <c r="D63" s="207"/>
      <c r="E63" s="208"/>
      <c r="F63" s="208"/>
      <c r="H63" s="207" t="s">
        <v>51</v>
      </c>
      <c r="I63" s="207"/>
      <c r="J63" s="194"/>
      <c r="K63" s="207" t="s">
        <v>52</v>
      </c>
      <c r="L63" s="207"/>
      <c r="M63" s="207"/>
      <c r="N63" s="2"/>
    </row>
    <row r="64" spans="1:14" x14ac:dyDescent="0.25">
      <c r="A64" s="1" t="s">
        <v>53</v>
      </c>
      <c r="C64" s="206" t="s">
        <v>61</v>
      </c>
      <c r="D64" s="206"/>
      <c r="E64" s="205"/>
      <c r="F64" s="205"/>
      <c r="H64" s="121" t="s">
        <v>54</v>
      </c>
      <c r="I64" s="121"/>
      <c r="J64" s="205"/>
      <c r="K64" s="121" t="s">
        <v>55</v>
      </c>
      <c r="L64" s="121"/>
      <c r="M64" s="121"/>
      <c r="N64" s="2"/>
    </row>
    <row r="65" spans="1:14" x14ac:dyDescent="0.25">
      <c r="C65" s="205"/>
      <c r="D65" s="205"/>
      <c r="E65" s="205"/>
      <c r="F65" s="205"/>
      <c r="J65" s="205"/>
      <c r="M65" s="2"/>
      <c r="N65" s="2"/>
    </row>
    <row r="66" spans="1:14" ht="15" customHeight="1" x14ac:dyDescent="0.25">
      <c r="A66" s="182" t="s">
        <v>56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2"/>
    </row>
    <row r="67" spans="1:14" x14ac:dyDescent="0.25">
      <c r="C67" s="205"/>
      <c r="D67" s="205"/>
      <c r="E67" s="205"/>
      <c r="F67" s="205"/>
      <c r="J67" s="205"/>
      <c r="M67" s="2"/>
      <c r="N67" s="2"/>
    </row>
    <row r="68" spans="1:14" x14ac:dyDescent="0.25">
      <c r="C68" s="205"/>
      <c r="D68" s="205"/>
      <c r="E68" s="205"/>
      <c r="F68" s="205"/>
      <c r="J68" s="205"/>
      <c r="M68" s="2"/>
      <c r="N68" s="2"/>
    </row>
  </sheetData>
  <mergeCells count="63">
    <mergeCell ref="A1:M1"/>
    <mergeCell ref="B2:M2"/>
    <mergeCell ref="A3:M3"/>
    <mergeCell ref="A6:B6"/>
    <mergeCell ref="A8:B9"/>
    <mergeCell ref="C8:F9"/>
    <mergeCell ref="H8:K9"/>
    <mergeCell ref="M8:M11"/>
    <mergeCell ref="A19:B19"/>
    <mergeCell ref="A10:B10"/>
    <mergeCell ref="C10:E10"/>
    <mergeCell ref="H10:J10"/>
    <mergeCell ref="A11:B11"/>
    <mergeCell ref="A12:B12"/>
    <mergeCell ref="A13:B13"/>
    <mergeCell ref="A14:B14"/>
    <mergeCell ref="A15:B15"/>
    <mergeCell ref="A16:B16"/>
    <mergeCell ref="A17:B17"/>
    <mergeCell ref="A18:B18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56:B56"/>
    <mergeCell ref="A57:B57"/>
    <mergeCell ref="D61:E61"/>
    <mergeCell ref="H61:J61"/>
    <mergeCell ref="A51:B51"/>
    <mergeCell ref="A53:B53"/>
    <mergeCell ref="A58:B58"/>
    <mergeCell ref="A59:B59"/>
    <mergeCell ref="A66:M66"/>
    <mergeCell ref="K62:M62"/>
    <mergeCell ref="C63:D63"/>
    <mergeCell ref="H63:I63"/>
    <mergeCell ref="K63:M63"/>
    <mergeCell ref="C64:D64"/>
    <mergeCell ref="H64:I64"/>
    <mergeCell ref="K64:M64"/>
    <mergeCell ref="D62:E62"/>
    <mergeCell ref="H62:I62"/>
  </mergeCells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E20B6-390E-4BFA-AD73-CAB0A95139CB}">
  <dimension ref="A1:M69"/>
  <sheetViews>
    <sheetView zoomScale="85" zoomScaleNormal="85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3" customWidth="1"/>
    <col min="7" max="7" width="2.7109375" style="3" customWidth="1"/>
    <col min="8" max="11" width="20.7109375" style="3" customWidth="1"/>
    <col min="12" max="12" width="2.7109375" style="3" customWidth="1"/>
    <col min="13" max="13" width="20.7109375" style="3" customWidth="1"/>
    <col min="14" max="16384" width="11.42578125" style="3"/>
  </cols>
  <sheetData>
    <row r="1" spans="1:13" s="178" customFormat="1" ht="18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178" customFormat="1" ht="18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s="178" customFormat="1" ht="26.25" customHeight="1" x14ac:dyDescent="0.25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x14ac:dyDescent="0.25">
      <c r="C4" s="205"/>
      <c r="D4" s="205"/>
      <c r="E4" s="205"/>
      <c r="F4" s="205"/>
      <c r="J4" s="205"/>
    </row>
    <row r="5" spans="1:13" ht="15" customHeight="1" x14ac:dyDescent="0.25">
      <c r="A5" s="194" t="s">
        <v>1</v>
      </c>
      <c r="B5" s="194"/>
      <c r="C5" s="205"/>
      <c r="D5" s="205"/>
      <c r="E5" s="205"/>
      <c r="F5" s="205"/>
      <c r="J5" s="205"/>
    </row>
    <row r="6" spans="1:13" ht="15" customHeight="1" x14ac:dyDescent="0.25">
      <c r="A6" s="193" t="s">
        <v>103</v>
      </c>
      <c r="B6" s="193"/>
      <c r="C6" s="205"/>
      <c r="D6" s="205"/>
      <c r="E6" s="205"/>
      <c r="F6" s="205"/>
      <c r="J6" s="205"/>
    </row>
    <row r="7" spans="1:13" x14ac:dyDescent="0.25">
      <c r="C7" s="205"/>
      <c r="D7" s="205"/>
      <c r="E7" s="205"/>
      <c r="F7" s="205"/>
      <c r="J7" s="205"/>
    </row>
    <row r="8" spans="1:13" ht="15.75" customHeight="1" x14ac:dyDescent="0.25">
      <c r="A8" s="191" t="s">
        <v>2</v>
      </c>
      <c r="B8" s="191"/>
      <c r="C8" s="261" t="s">
        <v>3</v>
      </c>
      <c r="D8" s="260"/>
      <c r="E8" s="260"/>
      <c r="F8" s="259"/>
      <c r="H8" s="261" t="s">
        <v>4</v>
      </c>
      <c r="I8" s="260"/>
      <c r="J8" s="260"/>
      <c r="K8" s="259"/>
      <c r="M8" s="226" t="s">
        <v>15</v>
      </c>
    </row>
    <row r="9" spans="1:13" ht="15.75" customHeight="1" x14ac:dyDescent="0.25">
      <c r="A9" s="191"/>
      <c r="B9" s="191"/>
      <c r="C9" s="258"/>
      <c r="D9" s="257"/>
      <c r="E9" s="257"/>
      <c r="F9" s="256"/>
      <c r="G9" s="219"/>
      <c r="H9" s="258"/>
      <c r="I9" s="257"/>
      <c r="J9" s="257"/>
      <c r="K9" s="256"/>
      <c r="L9" s="219"/>
      <c r="M9" s="221"/>
    </row>
    <row r="10" spans="1:13" x14ac:dyDescent="0.25">
      <c r="A10" s="192" t="s">
        <v>5</v>
      </c>
      <c r="B10" s="192"/>
      <c r="C10" s="224" t="s">
        <v>6</v>
      </c>
      <c r="D10" s="223"/>
      <c r="E10" s="223"/>
      <c r="F10" s="222" t="s">
        <v>7</v>
      </c>
      <c r="G10" s="219"/>
      <c r="H10" s="224" t="s">
        <v>8</v>
      </c>
      <c r="I10" s="223"/>
      <c r="J10" s="223"/>
      <c r="K10" s="222" t="s">
        <v>9</v>
      </c>
      <c r="L10" s="219"/>
      <c r="M10" s="221"/>
    </row>
    <row r="11" spans="1:13" ht="40.5" x14ac:dyDescent="0.25">
      <c r="A11" s="191" t="s">
        <v>10</v>
      </c>
      <c r="B11" s="191"/>
      <c r="C11" s="220" t="s">
        <v>11</v>
      </c>
      <c r="D11" s="220" t="s">
        <v>12</v>
      </c>
      <c r="E11" s="220" t="s">
        <v>13</v>
      </c>
      <c r="F11" s="220" t="s">
        <v>14</v>
      </c>
      <c r="G11" s="219"/>
      <c r="H11" s="220" t="s">
        <v>11</v>
      </c>
      <c r="I11" s="220" t="s">
        <v>12</v>
      </c>
      <c r="J11" s="220" t="s">
        <v>13</v>
      </c>
      <c r="K11" s="220" t="s">
        <v>14</v>
      </c>
      <c r="L11" s="219"/>
      <c r="M11" s="218"/>
    </row>
    <row r="12" spans="1:13" x14ac:dyDescent="0.25">
      <c r="A12" s="190"/>
      <c r="B12" s="189"/>
      <c r="C12" s="6"/>
      <c r="D12" s="6"/>
      <c r="E12" s="6"/>
      <c r="F12" s="6"/>
      <c r="G12" s="2"/>
      <c r="H12" s="2"/>
      <c r="I12" s="2"/>
      <c r="J12" s="6"/>
      <c r="K12" s="2"/>
      <c r="L12" s="2"/>
      <c r="M12" s="2"/>
    </row>
    <row r="13" spans="1:13" x14ac:dyDescent="0.25">
      <c r="A13" s="123" t="s">
        <v>16</v>
      </c>
      <c r="B13" s="123"/>
      <c r="C13" s="173"/>
      <c r="D13" s="173"/>
      <c r="E13" s="173"/>
      <c r="F13" s="173">
        <f>SUM(C13:E13)</f>
        <v>0</v>
      </c>
      <c r="G13" s="2"/>
      <c r="H13" s="173"/>
      <c r="I13" s="173"/>
      <c r="J13" s="173"/>
      <c r="K13" s="13">
        <f>SUM(H13:I13)</f>
        <v>0</v>
      </c>
      <c r="L13" s="2"/>
      <c r="M13" s="13">
        <f>F13-K13</f>
        <v>0</v>
      </c>
    </row>
    <row r="14" spans="1:13" x14ac:dyDescent="0.25">
      <c r="A14" s="122" t="s">
        <v>17</v>
      </c>
      <c r="B14" s="122"/>
      <c r="C14" s="13"/>
      <c r="D14" s="13"/>
      <c r="E14" s="13"/>
      <c r="F14" s="173">
        <f>SUM(C14:E14)</f>
        <v>0</v>
      </c>
      <c r="G14" s="2"/>
      <c r="H14" s="13"/>
      <c r="I14" s="13"/>
      <c r="J14" s="13"/>
      <c r="K14" s="13">
        <f>SUM(H14:I14)</f>
        <v>0</v>
      </c>
      <c r="L14" s="2"/>
      <c r="M14" s="13">
        <f>F14-K14</f>
        <v>0</v>
      </c>
    </row>
    <row r="15" spans="1:13" x14ac:dyDescent="0.25">
      <c r="A15" s="122" t="s">
        <v>18</v>
      </c>
      <c r="B15" s="122"/>
      <c r="C15" s="16"/>
      <c r="D15" s="16"/>
      <c r="E15" s="16"/>
      <c r="F15" s="173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13">
        <f>F15-K15</f>
        <v>0</v>
      </c>
    </row>
    <row r="16" spans="1:13" x14ac:dyDescent="0.25">
      <c r="A16" s="122" t="s">
        <v>19</v>
      </c>
      <c r="B16" s="122"/>
      <c r="C16" s="23">
        <v>23267914.860000003</v>
      </c>
      <c r="D16" s="23">
        <v>23299212.989999998</v>
      </c>
      <c r="E16" s="23"/>
      <c r="F16" s="173">
        <f>SUM(C16:E16)</f>
        <v>46567127.850000001</v>
      </c>
      <c r="G16" s="2"/>
      <c r="H16" s="17">
        <v>23267914.860000003</v>
      </c>
      <c r="I16" s="17">
        <v>23299212.990000006</v>
      </c>
      <c r="J16" s="17">
        <v>-734957.41</v>
      </c>
      <c r="K16" s="17">
        <f>SUM(H16:J16)</f>
        <v>45832170.440000013</v>
      </c>
      <c r="L16" s="2"/>
      <c r="M16" s="13">
        <f>F16-K16</f>
        <v>734957.40999998897</v>
      </c>
    </row>
    <row r="17" spans="1:13" x14ac:dyDescent="0.25">
      <c r="A17" s="122" t="s">
        <v>20</v>
      </c>
      <c r="B17" s="122"/>
      <c r="C17" s="23"/>
      <c r="D17" s="23"/>
      <c r="E17" s="23"/>
      <c r="F17" s="173">
        <f>SUM(C17:E17)</f>
        <v>0</v>
      </c>
      <c r="G17" s="2"/>
      <c r="H17" s="17"/>
      <c r="I17" s="17"/>
      <c r="J17" s="17"/>
      <c r="K17" s="17">
        <f>SUM(H17:J17)</f>
        <v>0</v>
      </c>
      <c r="L17" s="2"/>
      <c r="M17" s="13">
        <f>F17-K17</f>
        <v>0</v>
      </c>
    </row>
    <row r="18" spans="1:13" x14ac:dyDescent="0.25">
      <c r="A18" s="123" t="s">
        <v>21</v>
      </c>
      <c r="B18" s="123"/>
      <c r="C18" s="23"/>
      <c r="D18" s="23"/>
      <c r="E18" s="23"/>
      <c r="F18" s="9">
        <f>SUM(C18:E18)</f>
        <v>0</v>
      </c>
      <c r="G18" s="2"/>
      <c r="H18" s="17"/>
      <c r="I18" s="17"/>
      <c r="J18" s="17"/>
      <c r="K18" s="17">
        <f>SUM(H18:J18)</f>
        <v>0</v>
      </c>
      <c r="L18" s="2"/>
      <c r="M18" s="13">
        <f>F18-K18</f>
        <v>0</v>
      </c>
    </row>
    <row r="19" spans="1:13" x14ac:dyDescent="0.25">
      <c r="A19" s="122" t="s">
        <v>22</v>
      </c>
      <c r="B19" s="122"/>
      <c r="C19" s="12"/>
      <c r="D19" s="23"/>
      <c r="E19" s="23"/>
      <c r="F19" s="9">
        <f>SUM(C19:E19)</f>
        <v>0</v>
      </c>
      <c r="G19" s="2"/>
      <c r="H19" s="17"/>
      <c r="I19" s="17"/>
      <c r="J19" s="17"/>
      <c r="K19" s="17">
        <f>SUM(H19:J19)</f>
        <v>0</v>
      </c>
      <c r="L19" s="2"/>
      <c r="M19" s="13">
        <f>F19-K19</f>
        <v>0</v>
      </c>
    </row>
    <row r="20" spans="1:13" x14ac:dyDescent="0.25">
      <c r="A20" s="122" t="s">
        <v>23</v>
      </c>
      <c r="B20" s="122"/>
      <c r="C20" s="23"/>
      <c r="D20" s="23"/>
      <c r="E20" s="23"/>
      <c r="F20" s="173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13">
        <f>F20-K20</f>
        <v>0</v>
      </c>
    </row>
    <row r="21" spans="1:13" x14ac:dyDescent="0.25">
      <c r="A21" s="122" t="s">
        <v>24</v>
      </c>
      <c r="B21" s="122"/>
      <c r="C21" s="23"/>
      <c r="D21" s="23"/>
      <c r="E21" s="23"/>
      <c r="F21" s="173">
        <f>SUM(C21:E21)</f>
        <v>0</v>
      </c>
      <c r="G21" s="2"/>
      <c r="H21" s="17"/>
      <c r="I21" s="17"/>
      <c r="J21" s="17"/>
      <c r="K21" s="17">
        <f>SUM(H21:J21)</f>
        <v>0</v>
      </c>
      <c r="L21" s="2"/>
      <c r="M21" s="13">
        <f>F21-K21</f>
        <v>0</v>
      </c>
    </row>
    <row r="22" spans="1:13" x14ac:dyDescent="0.25">
      <c r="A22" s="123" t="s">
        <v>25</v>
      </c>
      <c r="B22" s="123"/>
      <c r="C22" s="23"/>
      <c r="D22" s="23"/>
      <c r="E22" s="23"/>
      <c r="F22" s="173">
        <f>SUM(C22:E22)</f>
        <v>0</v>
      </c>
      <c r="G22" s="2"/>
      <c r="H22" s="17"/>
      <c r="I22" s="17"/>
      <c r="J22" s="17"/>
      <c r="K22" s="17">
        <f>SUM(H22:J22)</f>
        <v>0</v>
      </c>
      <c r="L22" s="2"/>
      <c r="M22" s="13">
        <f>F22-K22</f>
        <v>0</v>
      </c>
    </row>
    <row r="23" spans="1:13" x14ac:dyDescent="0.25">
      <c r="A23" s="122" t="s">
        <v>26</v>
      </c>
      <c r="B23" s="122"/>
      <c r="C23" s="23">
        <v>3215381.8</v>
      </c>
      <c r="D23" s="23">
        <v>3211645.88</v>
      </c>
      <c r="E23" s="23"/>
      <c r="F23" s="173">
        <f>SUM(C23:E23)</f>
        <v>6427027.6799999997</v>
      </c>
      <c r="G23" s="7"/>
      <c r="H23" s="17">
        <v>3215381.8</v>
      </c>
      <c r="I23" s="17">
        <v>3211645.88</v>
      </c>
      <c r="J23" s="17">
        <v>-136193.80000000002</v>
      </c>
      <c r="K23" s="17">
        <f>SUM(H23:J23)</f>
        <v>6290833.8799999999</v>
      </c>
      <c r="L23" s="7"/>
      <c r="M23" s="13">
        <f>F23-K23</f>
        <v>136193.79999999981</v>
      </c>
    </row>
    <row r="24" spans="1:13" x14ac:dyDescent="0.25">
      <c r="A24" s="122" t="s">
        <v>27</v>
      </c>
      <c r="B24" s="122"/>
      <c r="C24" s="23">
        <v>0</v>
      </c>
      <c r="D24" s="23">
        <v>0</v>
      </c>
      <c r="E24" s="23"/>
      <c r="F24" s="173">
        <f>SUM(C24:E24)</f>
        <v>0</v>
      </c>
      <c r="G24" s="2"/>
      <c r="H24" s="17">
        <v>0</v>
      </c>
      <c r="I24" s="17">
        <v>0</v>
      </c>
      <c r="J24" s="17">
        <v>184631.21</v>
      </c>
      <c r="K24" s="17">
        <f>SUM(H24:J24)</f>
        <v>184631.21</v>
      </c>
      <c r="L24" s="2"/>
      <c r="M24" s="13">
        <f>F24-K24</f>
        <v>-184631.21</v>
      </c>
    </row>
    <row r="25" spans="1:13" x14ac:dyDescent="0.25">
      <c r="A25" s="122" t="s">
        <v>28</v>
      </c>
      <c r="B25" s="122"/>
      <c r="C25" s="23">
        <v>77420.58</v>
      </c>
      <c r="D25" s="23">
        <v>189646.05</v>
      </c>
      <c r="E25" s="23"/>
      <c r="F25" s="173">
        <f>SUM(C25:E25)</f>
        <v>267066.63</v>
      </c>
      <c r="G25" s="2"/>
      <c r="H25" s="17">
        <v>77420.58</v>
      </c>
      <c r="I25" s="17">
        <v>189646.05</v>
      </c>
      <c r="J25" s="17">
        <v>0</v>
      </c>
      <c r="K25" s="17">
        <f>SUM(H25:J25)</f>
        <v>267066.63</v>
      </c>
      <c r="L25" s="2"/>
      <c r="M25" s="13">
        <f>F25-K25</f>
        <v>0</v>
      </c>
    </row>
    <row r="26" spans="1:13" x14ac:dyDescent="0.25">
      <c r="A26" s="122" t="s">
        <v>29</v>
      </c>
      <c r="B26" s="122"/>
      <c r="C26" s="15">
        <v>2957564.2029999997</v>
      </c>
      <c r="D26" s="23">
        <v>2944058.75</v>
      </c>
      <c r="E26" s="23"/>
      <c r="F26" s="173">
        <f>SUM(C26:E26)</f>
        <v>5901622.9529999997</v>
      </c>
      <c r="G26" s="2"/>
      <c r="H26" s="17">
        <v>2957564.2</v>
      </c>
      <c r="I26" s="17">
        <v>2944058.75</v>
      </c>
      <c r="J26" s="17">
        <v>-267520.88</v>
      </c>
      <c r="K26" s="17">
        <f>SUM(H26:J26)</f>
        <v>5634102.0700000003</v>
      </c>
      <c r="L26" s="2"/>
      <c r="M26" s="13">
        <f>F26-K26</f>
        <v>267520.88299999945</v>
      </c>
    </row>
    <row r="27" spans="1:13" x14ac:dyDescent="0.25">
      <c r="A27" s="122" t="s">
        <v>30</v>
      </c>
      <c r="B27" s="122"/>
      <c r="C27" s="23"/>
      <c r="D27" s="23"/>
      <c r="E27" s="23"/>
      <c r="F27" s="173">
        <f>SUM(C27:E27)</f>
        <v>0</v>
      </c>
      <c r="G27" s="2"/>
      <c r="H27" s="17"/>
      <c r="I27" s="17"/>
      <c r="J27" s="17"/>
      <c r="K27" s="17">
        <f>SUM(H27:J27)</f>
        <v>0</v>
      </c>
      <c r="L27" s="2"/>
      <c r="M27" s="13">
        <f>F27-K27</f>
        <v>0</v>
      </c>
    </row>
    <row r="28" spans="1:13" ht="15" customHeight="1" x14ac:dyDescent="0.25">
      <c r="A28" s="122" t="s">
        <v>31</v>
      </c>
      <c r="B28" s="122"/>
      <c r="C28" s="23"/>
      <c r="D28" s="23"/>
      <c r="E28" s="23"/>
      <c r="F28" s="173">
        <f>SUM(C28:E28)</f>
        <v>0</v>
      </c>
      <c r="G28" s="2"/>
      <c r="H28" s="17"/>
      <c r="I28" s="17"/>
      <c r="J28" s="17"/>
      <c r="K28" s="17">
        <f>SUM(H28:J28)</f>
        <v>0</v>
      </c>
      <c r="L28" s="2"/>
      <c r="M28" s="13">
        <f>F28-K28</f>
        <v>0</v>
      </c>
    </row>
    <row r="29" spans="1:13" ht="15" customHeight="1" x14ac:dyDescent="0.25">
      <c r="A29" s="122" t="s">
        <v>32</v>
      </c>
      <c r="B29" s="122"/>
      <c r="C29" s="23"/>
      <c r="D29" s="23"/>
      <c r="E29" s="23"/>
      <c r="F29" s="173">
        <f>SUM(C29:E29)</f>
        <v>0</v>
      </c>
      <c r="G29" s="2"/>
      <c r="H29" s="17"/>
      <c r="I29" s="17"/>
      <c r="J29" s="17"/>
      <c r="K29" s="17">
        <f>SUM(H29:J29)</f>
        <v>0</v>
      </c>
      <c r="L29" s="2"/>
      <c r="M29" s="13">
        <f>F29-K29</f>
        <v>0</v>
      </c>
    </row>
    <row r="30" spans="1:13" x14ac:dyDescent="0.25">
      <c r="A30" s="123" t="s">
        <v>33</v>
      </c>
      <c r="B30" s="123"/>
      <c r="C30" s="23"/>
      <c r="D30" s="23"/>
      <c r="E30" s="23"/>
      <c r="F30" s="173">
        <f>SUM(C30:E30)</f>
        <v>0</v>
      </c>
      <c r="G30" s="2"/>
      <c r="H30" s="17"/>
      <c r="I30" s="17"/>
      <c r="J30" s="17"/>
      <c r="K30" s="17">
        <f>SUM(H30:J30)</f>
        <v>0</v>
      </c>
      <c r="L30" s="2"/>
      <c r="M30" s="13">
        <f>F30-K30</f>
        <v>0</v>
      </c>
    </row>
    <row r="31" spans="1:13" x14ac:dyDescent="0.25">
      <c r="A31" s="19" t="s">
        <v>34</v>
      </c>
      <c r="B31" s="20"/>
      <c r="C31" s="23"/>
      <c r="D31" s="23"/>
      <c r="E31" s="23"/>
      <c r="F31" s="173">
        <f>SUM(C31:E31)</f>
        <v>0</v>
      </c>
      <c r="G31" s="2"/>
      <c r="H31" s="17"/>
      <c r="I31" s="17"/>
      <c r="J31" s="17"/>
      <c r="K31" s="17">
        <f>SUM(H31:J31)</f>
        <v>0</v>
      </c>
      <c r="L31" s="2"/>
      <c r="M31" s="13">
        <f>F31-K31</f>
        <v>0</v>
      </c>
    </row>
    <row r="32" spans="1:13" x14ac:dyDescent="0.25">
      <c r="A32" s="19" t="s">
        <v>35</v>
      </c>
      <c r="B32" s="20"/>
      <c r="C32" s="23"/>
      <c r="D32" s="23"/>
      <c r="E32" s="23"/>
      <c r="F32" s="173">
        <f>SUM(C32:E32)</f>
        <v>0</v>
      </c>
      <c r="G32" s="2"/>
      <c r="H32" s="17"/>
      <c r="I32" s="17"/>
      <c r="J32" s="17"/>
      <c r="K32" s="17">
        <f>SUM(H32:J32)</f>
        <v>0</v>
      </c>
      <c r="L32" s="2"/>
      <c r="M32" s="13">
        <f>F32-K32</f>
        <v>0</v>
      </c>
    </row>
    <row r="33" spans="1:13" x14ac:dyDescent="0.25">
      <c r="A33" s="21" t="s">
        <v>36</v>
      </c>
      <c r="B33" s="22"/>
      <c r="C33" s="23"/>
      <c r="D33" s="23"/>
      <c r="E33" s="23"/>
      <c r="F33" s="173">
        <f>SUM(C33:E33)</f>
        <v>0</v>
      </c>
      <c r="G33" s="2"/>
      <c r="H33" s="17"/>
      <c r="I33" s="17"/>
      <c r="J33" s="17"/>
      <c r="K33" s="17">
        <f>SUM(H33:J33)</f>
        <v>0</v>
      </c>
      <c r="L33" s="2"/>
      <c r="M33" s="13">
        <f>F33-K33</f>
        <v>0</v>
      </c>
    </row>
    <row r="34" spans="1:13" x14ac:dyDescent="0.25">
      <c r="A34" s="21" t="s">
        <v>37</v>
      </c>
      <c r="B34" s="22"/>
      <c r="C34" s="23"/>
      <c r="D34" s="23"/>
      <c r="E34" s="23"/>
      <c r="F34" s="173">
        <f>SUM(C34:E34)</f>
        <v>0</v>
      </c>
      <c r="G34" s="2"/>
      <c r="H34" s="17"/>
      <c r="I34" s="17"/>
      <c r="J34" s="17"/>
      <c r="K34" s="17">
        <f>SUM(H34:J34)</f>
        <v>0</v>
      </c>
      <c r="L34" s="2"/>
      <c r="M34" s="13">
        <f>F34-K34</f>
        <v>0</v>
      </c>
    </row>
    <row r="35" spans="1:13" x14ac:dyDescent="0.25">
      <c r="A35" s="123" t="s">
        <v>38</v>
      </c>
      <c r="B35" s="123"/>
      <c r="C35" s="23"/>
      <c r="D35" s="23"/>
      <c r="E35" s="23"/>
      <c r="F35" s="173">
        <f>SUM(C35:E35)</f>
        <v>0</v>
      </c>
      <c r="G35" s="2"/>
      <c r="H35" s="17"/>
      <c r="I35" s="17"/>
      <c r="J35" s="17"/>
      <c r="K35" s="17">
        <f>SUM(H35:J35)</f>
        <v>0</v>
      </c>
      <c r="L35" s="2"/>
      <c r="M35" s="13">
        <f>F35-K35</f>
        <v>0</v>
      </c>
    </row>
    <row r="36" spans="1:13" x14ac:dyDescent="0.25">
      <c r="A36" s="122" t="s">
        <v>39</v>
      </c>
      <c r="B36" s="122"/>
      <c r="C36" s="23"/>
      <c r="D36" s="23"/>
      <c r="E36" s="23"/>
      <c r="F36" s="173">
        <f>SUM(C36:E36)</f>
        <v>0</v>
      </c>
      <c r="G36" s="2"/>
      <c r="H36" s="17"/>
      <c r="I36" s="17"/>
      <c r="J36" s="17"/>
      <c r="K36" s="17">
        <f>SUM(H36:J36)</f>
        <v>0</v>
      </c>
      <c r="L36" s="2"/>
      <c r="M36" s="13">
        <f>F36-K36</f>
        <v>0</v>
      </c>
    </row>
    <row r="37" spans="1:13" x14ac:dyDescent="0.25">
      <c r="A37" s="122" t="s">
        <v>40</v>
      </c>
      <c r="B37" s="122"/>
      <c r="C37" s="23">
        <v>0</v>
      </c>
      <c r="D37" s="23">
        <v>0</v>
      </c>
      <c r="E37" s="23"/>
      <c r="F37" s="173">
        <f>SUM(C37:E37)</f>
        <v>0</v>
      </c>
      <c r="G37" s="2"/>
      <c r="H37" s="17">
        <v>0</v>
      </c>
      <c r="I37" s="17">
        <v>0</v>
      </c>
      <c r="J37" s="17">
        <v>1529164.88</v>
      </c>
      <c r="K37" s="17">
        <f>SUM(H37:J37)</f>
        <v>1529164.88</v>
      </c>
      <c r="L37" s="2"/>
      <c r="M37" s="13">
        <f>F37-K37</f>
        <v>-1529164.88</v>
      </c>
    </row>
    <row r="38" spans="1:13" x14ac:dyDescent="0.25">
      <c r="A38" s="122" t="s">
        <v>41</v>
      </c>
      <c r="B38" s="122"/>
      <c r="C38" s="23">
        <v>0</v>
      </c>
      <c r="D38" s="23">
        <v>0</v>
      </c>
      <c r="E38" s="23"/>
      <c r="F38" s="173">
        <f>SUM(C38:E38)</f>
        <v>0</v>
      </c>
      <c r="G38" s="2"/>
      <c r="H38" s="17">
        <v>0</v>
      </c>
      <c r="I38" s="17">
        <v>0</v>
      </c>
      <c r="J38" s="17">
        <v>145428.95000000001</v>
      </c>
      <c r="K38" s="17">
        <f>SUM(H38:J38)</f>
        <v>145428.95000000001</v>
      </c>
      <c r="L38" s="2"/>
      <c r="M38" s="13">
        <f>F38-K38</f>
        <v>-145428.95000000001</v>
      </c>
    </row>
    <row r="39" spans="1:13" x14ac:dyDescent="0.25">
      <c r="A39" s="122" t="s">
        <v>42</v>
      </c>
      <c r="B39" s="122"/>
      <c r="C39" s="23">
        <v>37397030.109999999</v>
      </c>
      <c r="D39" s="23">
        <v>39026170.920000002</v>
      </c>
      <c r="E39" s="23">
        <v>1182395.7</v>
      </c>
      <c r="F39" s="173">
        <f>SUM(C39:E39)</f>
        <v>77605596.730000004</v>
      </c>
      <c r="G39" s="2"/>
      <c r="H39" s="17">
        <v>37397030.109999999</v>
      </c>
      <c r="I39" s="17">
        <v>39026170.920000002</v>
      </c>
      <c r="J39" s="17">
        <v>282730.40000000002</v>
      </c>
      <c r="K39" s="17">
        <f>SUM(H39:J39)</f>
        <v>76705931.430000007</v>
      </c>
      <c r="L39" s="2"/>
      <c r="M39" s="13">
        <f>F39-K39</f>
        <v>899665.29999999702</v>
      </c>
    </row>
    <row r="40" spans="1:13" x14ac:dyDescent="0.25">
      <c r="A40" s="122" t="s">
        <v>43</v>
      </c>
      <c r="B40" s="122"/>
      <c r="C40" s="23"/>
      <c r="D40" s="23"/>
      <c r="E40" s="23"/>
      <c r="F40" s="173">
        <f>SUM(C40:E40)</f>
        <v>0</v>
      </c>
      <c r="G40" s="2"/>
      <c r="H40" s="17"/>
      <c r="I40" s="17"/>
      <c r="J40" s="17"/>
      <c r="K40" s="17">
        <f>SUM(H40:J40)</f>
        <v>0</v>
      </c>
      <c r="L40" s="2"/>
      <c r="M40" s="13">
        <f>F40-K40</f>
        <v>0</v>
      </c>
    </row>
    <row r="41" spans="1:13" x14ac:dyDescent="0.25">
      <c r="A41" s="122" t="s">
        <v>44</v>
      </c>
      <c r="B41" s="122"/>
      <c r="C41" s="23"/>
      <c r="D41" s="23"/>
      <c r="E41" s="23"/>
      <c r="F41" s="173">
        <f>SUM(C41:E41)</f>
        <v>0</v>
      </c>
      <c r="G41" s="2"/>
      <c r="H41" s="17"/>
      <c r="I41" s="17"/>
      <c r="J41" s="17"/>
      <c r="K41" s="17">
        <f>SUM(H41:J41)</f>
        <v>0</v>
      </c>
      <c r="L41" s="2"/>
      <c r="M41" s="13">
        <f>F41-K41</f>
        <v>0</v>
      </c>
    </row>
    <row r="42" spans="1:13" x14ac:dyDescent="0.25">
      <c r="A42" s="123" t="s">
        <v>45</v>
      </c>
      <c r="B42" s="123"/>
      <c r="C42" s="23"/>
      <c r="D42" s="23"/>
      <c r="E42" s="23"/>
      <c r="F42" s="173">
        <f>SUM(C42:E42)</f>
        <v>0</v>
      </c>
      <c r="G42" s="2"/>
      <c r="H42" s="17"/>
      <c r="I42" s="17"/>
      <c r="J42" s="17"/>
      <c r="K42" s="17">
        <f>SUM(H42:J42)</f>
        <v>0</v>
      </c>
      <c r="L42" s="2"/>
      <c r="M42" s="13">
        <f>F42-K42</f>
        <v>0</v>
      </c>
    </row>
    <row r="43" spans="1:13" x14ac:dyDescent="0.25">
      <c r="A43" s="122" t="s">
        <v>46</v>
      </c>
      <c r="B43" s="122"/>
      <c r="C43" s="23"/>
      <c r="D43" s="23"/>
      <c r="E43" s="23"/>
      <c r="F43" s="173">
        <f>SUM(C43:E43)</f>
        <v>0</v>
      </c>
      <c r="G43" s="2"/>
      <c r="H43" s="17"/>
      <c r="I43" s="17"/>
      <c r="J43" s="17"/>
      <c r="K43" s="17">
        <f>SUM(H43:J43)</f>
        <v>0</v>
      </c>
      <c r="L43" s="2"/>
      <c r="M43" s="13">
        <f>F43-K43</f>
        <v>0</v>
      </c>
    </row>
    <row r="44" spans="1:13" x14ac:dyDescent="0.25">
      <c r="A44" s="123" t="s">
        <v>47</v>
      </c>
      <c r="B44" s="123"/>
      <c r="C44" s="23"/>
      <c r="D44" s="23"/>
      <c r="E44" s="23"/>
      <c r="F44" s="173">
        <f>SUM(C44:E44)</f>
        <v>0</v>
      </c>
      <c r="G44" s="2"/>
      <c r="H44" s="17"/>
      <c r="I44" s="17"/>
      <c r="J44" s="17"/>
      <c r="K44" s="17">
        <f>SUM(H44:J44)</f>
        <v>0</v>
      </c>
      <c r="L44" s="2"/>
      <c r="M44" s="13">
        <f>F44-K44</f>
        <v>0</v>
      </c>
    </row>
    <row r="45" spans="1:13" x14ac:dyDescent="0.25">
      <c r="A45" s="122" t="s">
        <v>48</v>
      </c>
      <c r="B45" s="122"/>
      <c r="C45" s="23"/>
      <c r="D45" s="23"/>
      <c r="E45" s="23"/>
      <c r="F45" s="173">
        <f>SUM(C45:E45)</f>
        <v>0</v>
      </c>
      <c r="G45" s="2"/>
      <c r="H45" s="17"/>
      <c r="I45" s="17"/>
      <c r="J45" s="17"/>
      <c r="K45" s="17">
        <f>SUM(H45:J45)</f>
        <v>0</v>
      </c>
      <c r="L45" s="2"/>
      <c r="M45" s="13">
        <f>F45-K45</f>
        <v>0</v>
      </c>
    </row>
    <row r="46" spans="1:13" x14ac:dyDescent="0.25">
      <c r="A46" s="122" t="s">
        <v>49</v>
      </c>
      <c r="B46" s="122"/>
      <c r="C46" s="23"/>
      <c r="D46" s="23"/>
      <c r="E46" s="23"/>
      <c r="F46" s="173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13">
        <f>F46-K46</f>
        <v>0</v>
      </c>
    </row>
    <row r="47" spans="1:13" x14ac:dyDescent="0.25">
      <c r="A47" s="124" t="s">
        <v>50</v>
      </c>
      <c r="B47" s="124"/>
      <c r="C47" s="24">
        <f>SUM(C13:C46)</f>
        <v>66915311.553000003</v>
      </c>
      <c r="D47" s="25">
        <f>SUM(D13:D46)</f>
        <v>68670734.590000004</v>
      </c>
      <c r="E47" s="25">
        <f>SUM(E13:E46)</f>
        <v>1182395.7</v>
      </c>
      <c r="F47" s="25">
        <f>SUM(F13:F46)</f>
        <v>136768441.84299999</v>
      </c>
      <c r="G47" s="2"/>
      <c r="H47" s="25">
        <f>SUM(H13:H46)</f>
        <v>66915311.549999997</v>
      </c>
      <c r="I47" s="25">
        <f>SUM(I13:I46)</f>
        <v>68670734.590000004</v>
      </c>
      <c r="J47" s="25">
        <f>SUM(J13:J46)</f>
        <v>1003283.3499999997</v>
      </c>
      <c r="K47" s="25">
        <f>SUM(K13:K46)</f>
        <v>136589329.49000004</v>
      </c>
      <c r="L47" s="2"/>
      <c r="M47" s="26">
        <f>F47-K47</f>
        <v>179112.35299995542</v>
      </c>
    </row>
    <row r="48" spans="1:13" x14ac:dyDescent="0.25">
      <c r="C48" s="4"/>
      <c r="D48" s="4"/>
      <c r="E48" s="4"/>
      <c r="F48" s="4"/>
      <c r="G48" s="2"/>
      <c r="H48" s="2"/>
      <c r="I48" s="2"/>
      <c r="J48" s="4"/>
      <c r="K48" s="2"/>
      <c r="L48" s="2"/>
      <c r="M48" s="2"/>
    </row>
    <row r="49" spans="1:13" x14ac:dyDescent="0.25">
      <c r="A49" s="158" t="s">
        <v>73</v>
      </c>
      <c r="B49" s="157"/>
      <c r="C49" s="156">
        <v>0</v>
      </c>
      <c r="D49" s="156">
        <v>0</v>
      </c>
      <c r="E49" s="156">
        <v>0</v>
      </c>
      <c r="F49" s="16">
        <f>SUM(C49:E49)</f>
        <v>0</v>
      </c>
      <c r="G49" s="2"/>
      <c r="H49" s="155">
        <v>0</v>
      </c>
      <c r="I49" s="155">
        <v>0</v>
      </c>
      <c r="J49" s="155">
        <v>0</v>
      </c>
      <c r="K49" s="17">
        <f>SUM(H49:J49)</f>
        <v>0</v>
      </c>
      <c r="L49" s="2"/>
      <c r="M49" s="9">
        <f>F49-K49</f>
        <v>0</v>
      </c>
    </row>
    <row r="50" spans="1:13" x14ac:dyDescent="0.25">
      <c r="A50" s="163" t="s">
        <v>85</v>
      </c>
      <c r="B50" s="162"/>
      <c r="C50" s="216">
        <v>320000</v>
      </c>
      <c r="D50" s="216">
        <v>0</v>
      </c>
      <c r="E50" s="216">
        <v>0</v>
      </c>
      <c r="F50" s="16">
        <f>SUM(C50:E50)</f>
        <v>320000</v>
      </c>
      <c r="G50" s="2"/>
      <c r="H50" s="155">
        <v>320000</v>
      </c>
      <c r="I50" s="155">
        <v>0</v>
      </c>
      <c r="J50" s="155">
        <v>0</v>
      </c>
      <c r="K50" s="17">
        <f>SUM(H50:J50)</f>
        <v>320000</v>
      </c>
      <c r="L50" s="2"/>
      <c r="M50" s="9">
        <f>F50-K50</f>
        <v>0</v>
      </c>
    </row>
    <row r="51" spans="1:13" x14ac:dyDescent="0.25">
      <c r="A51" s="158" t="s">
        <v>94</v>
      </c>
      <c r="B51" s="157"/>
      <c r="C51" s="216">
        <v>0</v>
      </c>
      <c r="D51" s="216">
        <v>0</v>
      </c>
      <c r="E51" s="216">
        <v>0</v>
      </c>
      <c r="F51" s="16">
        <f>SUM(C51:E51)</f>
        <v>0</v>
      </c>
      <c r="G51" s="2"/>
      <c r="H51" s="155">
        <v>0</v>
      </c>
      <c r="I51" s="155">
        <v>0</v>
      </c>
      <c r="J51" s="155">
        <v>0</v>
      </c>
      <c r="K51" s="17">
        <f>SUM(H51:J51)</f>
        <v>0</v>
      </c>
      <c r="L51" s="2"/>
      <c r="M51" s="9">
        <f>F51-K51</f>
        <v>0</v>
      </c>
    </row>
    <row r="52" spans="1:13" x14ac:dyDescent="0.25">
      <c r="A52" s="264" t="s">
        <v>72</v>
      </c>
      <c r="B52" s="263"/>
      <c r="C52" s="24">
        <f>SUM(C47:C51)</f>
        <v>67235311.553000003</v>
      </c>
      <c r="D52" s="24">
        <f>SUM(D47:D51)</f>
        <v>68670734.590000004</v>
      </c>
      <c r="E52" s="24">
        <f>SUM(E47:E51)</f>
        <v>1182395.7</v>
      </c>
      <c r="F52" s="24">
        <f>SUM(F47:F51)</f>
        <v>137088441.84299999</v>
      </c>
      <c r="G52" s="2"/>
      <c r="H52" s="25">
        <f>SUM(H47:H51)</f>
        <v>67235311.549999997</v>
      </c>
      <c r="I52" s="25">
        <f>SUM(I47:I51)</f>
        <v>68670734.590000004</v>
      </c>
      <c r="J52" s="25">
        <f>SUM(J47:J51)</f>
        <v>1003283.3499999997</v>
      </c>
      <c r="K52" s="25">
        <f>SUM(K47:K51)</f>
        <v>136909329.49000004</v>
      </c>
      <c r="L52" s="2"/>
      <c r="M52" s="25">
        <f>SUM(M47:M51)</f>
        <v>179112.35299995542</v>
      </c>
    </row>
    <row r="53" spans="1:13" x14ac:dyDescent="0.25">
      <c r="C53" s="4"/>
      <c r="D53" s="4"/>
      <c r="E53" s="4"/>
      <c r="F53" s="4"/>
      <c r="G53" s="2"/>
      <c r="H53" s="2"/>
      <c r="I53" s="2"/>
      <c r="J53" s="4"/>
      <c r="K53" s="2"/>
      <c r="L53" s="2"/>
      <c r="M53" s="2"/>
    </row>
    <row r="54" spans="1:13" x14ac:dyDescent="0.25">
      <c r="A54" s="41" t="s">
        <v>58</v>
      </c>
      <c r="B54" s="262"/>
      <c r="C54" s="150" t="s">
        <v>79</v>
      </c>
      <c r="D54" s="4"/>
      <c r="E54" s="4"/>
      <c r="F54" s="4"/>
      <c r="G54" s="2"/>
      <c r="H54" s="2"/>
      <c r="I54" s="2"/>
      <c r="J54" s="4"/>
      <c r="K54" s="215"/>
      <c r="L54" s="2"/>
      <c r="M54" s="2"/>
    </row>
    <row r="55" spans="1:13" x14ac:dyDescent="0.25">
      <c r="A55" s="253" t="s">
        <v>98</v>
      </c>
      <c r="B55" s="253"/>
      <c r="C55" s="16">
        <v>2442996.2000000002</v>
      </c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53" t="s">
        <v>97</v>
      </c>
      <c r="B56" s="253"/>
      <c r="C56" s="16">
        <v>-16225.16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53" t="s">
        <v>101</v>
      </c>
      <c r="B57" s="253"/>
      <c r="C57" s="16">
        <v>25464</v>
      </c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53" t="s">
        <v>100</v>
      </c>
      <c r="B58" s="253"/>
      <c r="C58" s="16">
        <v>-2631347.39</v>
      </c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7"/>
      <c r="B59" s="27"/>
      <c r="C59" s="148">
        <f>SUM(C55:C58)</f>
        <v>-179112.35000000009</v>
      </c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7"/>
      <c r="B60" s="27"/>
      <c r="C60" s="205"/>
      <c r="M60" s="2"/>
    </row>
    <row r="61" spans="1:13" x14ac:dyDescent="0.25">
      <c r="C61" s="205"/>
      <c r="D61" s="211"/>
      <c r="E61" s="211"/>
      <c r="F61" s="217"/>
      <c r="H61" s="211"/>
      <c r="I61" s="211"/>
      <c r="J61" s="211"/>
      <c r="M61" s="2"/>
    </row>
    <row r="62" spans="1:13" ht="14.25" thickBot="1" x14ac:dyDescent="0.3">
      <c r="C62" s="205"/>
      <c r="D62" s="211"/>
      <c r="E62" s="211"/>
      <c r="F62" s="208"/>
      <c r="H62" s="210"/>
      <c r="I62" s="210"/>
      <c r="J62" s="194"/>
      <c r="K62" s="209"/>
      <c r="L62" s="209"/>
      <c r="M62" s="209"/>
    </row>
    <row r="63" spans="1:13" x14ac:dyDescent="0.25">
      <c r="A63" s="29" t="s">
        <v>51</v>
      </c>
      <c r="C63" s="207" t="s">
        <v>52</v>
      </c>
      <c r="D63" s="207"/>
      <c r="E63" s="208"/>
      <c r="F63" s="208"/>
      <c r="H63" s="207" t="s">
        <v>51</v>
      </c>
      <c r="I63" s="207"/>
      <c r="J63" s="194"/>
      <c r="K63" s="207" t="s">
        <v>52</v>
      </c>
      <c r="L63" s="207"/>
      <c r="M63" s="207"/>
    </row>
    <row r="64" spans="1:13" x14ac:dyDescent="0.25">
      <c r="A64" s="1" t="s">
        <v>53</v>
      </c>
      <c r="C64" s="206" t="s">
        <v>61</v>
      </c>
      <c r="D64" s="206"/>
      <c r="E64" s="205"/>
      <c r="F64" s="205"/>
      <c r="H64" s="121" t="s">
        <v>54</v>
      </c>
      <c r="I64" s="121"/>
      <c r="J64" s="205"/>
      <c r="K64" s="121" t="s">
        <v>55</v>
      </c>
      <c r="L64" s="121"/>
      <c r="M64" s="121"/>
    </row>
    <row r="65" spans="1:13" x14ac:dyDescent="0.25">
      <c r="C65" s="205"/>
      <c r="D65" s="205"/>
      <c r="E65" s="205"/>
      <c r="F65" s="205"/>
      <c r="J65" s="205"/>
      <c r="M65" s="2"/>
    </row>
    <row r="66" spans="1:13" ht="15" customHeight="1" x14ac:dyDescent="0.25">
      <c r="A66" s="182" t="s">
        <v>56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</row>
    <row r="67" spans="1:13" x14ac:dyDescent="0.25">
      <c r="C67" s="205"/>
      <c r="D67" s="205"/>
      <c r="E67" s="205"/>
      <c r="F67" s="205"/>
      <c r="H67" s="2"/>
      <c r="J67" s="205"/>
      <c r="M67" s="2"/>
    </row>
    <row r="68" spans="1:13" x14ac:dyDescent="0.25">
      <c r="C68" s="205"/>
      <c r="D68" s="205"/>
      <c r="E68" s="205"/>
      <c r="F68" s="205"/>
      <c r="H68" s="2"/>
      <c r="I68" s="2"/>
      <c r="J68" s="2"/>
      <c r="M68" s="2"/>
    </row>
    <row r="69" spans="1:13" x14ac:dyDescent="0.25">
      <c r="C69" s="205"/>
      <c r="D69" s="205"/>
      <c r="E69" s="205"/>
      <c r="F69" s="205"/>
      <c r="H69" s="2"/>
      <c r="I69" s="2"/>
      <c r="J69" s="205"/>
      <c r="M69" s="2"/>
    </row>
  </sheetData>
  <mergeCells count="62">
    <mergeCell ref="A47:B47"/>
    <mergeCell ref="A55:B55"/>
    <mergeCell ref="A56:B56"/>
    <mergeCell ref="D61:E61"/>
    <mergeCell ref="H61:J61"/>
    <mergeCell ref="A50:B50"/>
    <mergeCell ref="A52:B52"/>
    <mergeCell ref="A57:B57"/>
    <mergeCell ref="A58:B58"/>
    <mergeCell ref="A66:M66"/>
    <mergeCell ref="K62:M62"/>
    <mergeCell ref="C63:D63"/>
    <mergeCell ref="H63:I63"/>
    <mergeCell ref="K63:M63"/>
    <mergeCell ref="C64:D64"/>
    <mergeCell ref="H64:I64"/>
    <mergeCell ref="K64:M64"/>
    <mergeCell ref="D62:E62"/>
    <mergeCell ref="H62:I62"/>
    <mergeCell ref="A46:B46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13:B13"/>
    <mergeCell ref="A17:B17"/>
    <mergeCell ref="A18:B18"/>
    <mergeCell ref="A35:B35"/>
    <mergeCell ref="A20:B20"/>
    <mergeCell ref="A29:B29"/>
    <mergeCell ref="A30:B30"/>
    <mergeCell ref="A14:B14"/>
    <mergeCell ref="A15:B15"/>
    <mergeCell ref="A16:B16"/>
    <mergeCell ref="A21:B21"/>
    <mergeCell ref="A22:B22"/>
    <mergeCell ref="A23:B23"/>
    <mergeCell ref="A24:B24"/>
    <mergeCell ref="A25:B25"/>
    <mergeCell ref="A10:B10"/>
    <mergeCell ref="C10:E10"/>
    <mergeCell ref="H10:J10"/>
    <mergeCell ref="A19:B19"/>
    <mergeCell ref="A27:B27"/>
    <mergeCell ref="A28:B28"/>
    <mergeCell ref="A26:B26"/>
    <mergeCell ref="A11:B11"/>
    <mergeCell ref="A12:B12"/>
    <mergeCell ref="C8:F9"/>
    <mergeCell ref="H8:K9"/>
    <mergeCell ref="M8:M11"/>
    <mergeCell ref="A1:M1"/>
    <mergeCell ref="B2:M2"/>
    <mergeCell ref="A3:M3"/>
    <mergeCell ref="A6:B6"/>
    <mergeCell ref="A8:B9"/>
  </mergeCells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1CEB-B4B2-4165-9033-2F7E2DC6E198}">
  <dimension ref="A1:M67"/>
  <sheetViews>
    <sheetView zoomScale="85" zoomScaleNormal="85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3" customWidth="1"/>
    <col min="7" max="7" width="2.7109375" style="3" customWidth="1"/>
    <col min="8" max="11" width="20.7109375" style="3" customWidth="1"/>
    <col min="12" max="12" width="2.7109375" style="3" customWidth="1"/>
    <col min="13" max="13" width="20.7109375" style="3" customWidth="1"/>
    <col min="14" max="16384" width="11.42578125" style="3"/>
  </cols>
  <sheetData>
    <row r="1" spans="1:13" s="178" customFormat="1" ht="18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178" customFormat="1" ht="18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s="178" customFormat="1" ht="26.25" customHeight="1" x14ac:dyDescent="0.25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x14ac:dyDescent="0.25">
      <c r="C4" s="205"/>
      <c r="D4" s="205"/>
      <c r="E4" s="205"/>
      <c r="F4" s="205"/>
      <c r="J4" s="205"/>
    </row>
    <row r="5" spans="1:13" ht="15" customHeight="1" x14ac:dyDescent="0.25">
      <c r="A5" s="194" t="s">
        <v>1</v>
      </c>
      <c r="B5" s="194"/>
      <c r="C5" s="205"/>
      <c r="D5" s="205"/>
      <c r="E5" s="205"/>
      <c r="F5" s="205"/>
      <c r="J5" s="205"/>
    </row>
    <row r="6" spans="1:13" ht="15" customHeight="1" x14ac:dyDescent="0.25">
      <c r="A6" s="193" t="s">
        <v>70</v>
      </c>
      <c r="B6" s="193"/>
      <c r="C6" s="205"/>
      <c r="D6" s="205"/>
      <c r="E6" s="205"/>
      <c r="F6" s="205"/>
      <c r="J6" s="205"/>
    </row>
    <row r="7" spans="1:13" x14ac:dyDescent="0.25">
      <c r="C7" s="205"/>
      <c r="D7" s="205"/>
      <c r="E7" s="205"/>
      <c r="F7" s="205"/>
      <c r="J7" s="205"/>
    </row>
    <row r="8" spans="1:13" ht="15.75" customHeight="1" x14ac:dyDescent="0.25">
      <c r="A8" s="191" t="s">
        <v>2</v>
      </c>
      <c r="B8" s="191"/>
      <c r="C8" s="223" t="s">
        <v>3</v>
      </c>
      <c r="D8" s="223"/>
      <c r="E8" s="223"/>
      <c r="F8" s="223"/>
      <c r="H8" s="223" t="s">
        <v>4</v>
      </c>
      <c r="I8" s="223"/>
      <c r="J8" s="223"/>
      <c r="K8" s="223"/>
      <c r="M8" s="223" t="s">
        <v>15</v>
      </c>
    </row>
    <row r="9" spans="1:13" ht="15.75" customHeight="1" x14ac:dyDescent="0.25">
      <c r="A9" s="191"/>
      <c r="B9" s="191"/>
      <c r="C9" s="223"/>
      <c r="D9" s="223"/>
      <c r="E9" s="223"/>
      <c r="F9" s="223"/>
      <c r="G9" s="219"/>
      <c r="H9" s="223"/>
      <c r="I9" s="223"/>
      <c r="J9" s="223"/>
      <c r="K9" s="223"/>
      <c r="L9" s="219"/>
      <c r="M9" s="223"/>
    </row>
    <row r="10" spans="1:13" ht="15.75" customHeight="1" x14ac:dyDescent="0.25">
      <c r="A10" s="192" t="s">
        <v>5</v>
      </c>
      <c r="B10" s="192"/>
      <c r="C10" s="224" t="s">
        <v>6</v>
      </c>
      <c r="D10" s="223"/>
      <c r="E10" s="223"/>
      <c r="F10" s="222" t="s">
        <v>7</v>
      </c>
      <c r="G10" s="219"/>
      <c r="H10" s="224" t="s">
        <v>8</v>
      </c>
      <c r="I10" s="223"/>
      <c r="J10" s="223"/>
      <c r="K10" s="222" t="s">
        <v>9</v>
      </c>
      <c r="L10" s="219"/>
      <c r="M10" s="223"/>
    </row>
    <row r="11" spans="1:13" ht="40.5" x14ac:dyDescent="0.25">
      <c r="A11" s="191" t="s">
        <v>10</v>
      </c>
      <c r="B11" s="191"/>
      <c r="C11" s="220" t="s">
        <v>11</v>
      </c>
      <c r="D11" s="220" t="s">
        <v>12</v>
      </c>
      <c r="E11" s="220" t="s">
        <v>13</v>
      </c>
      <c r="F11" s="220" t="s">
        <v>14</v>
      </c>
      <c r="G11" s="219"/>
      <c r="H11" s="220" t="s">
        <v>11</v>
      </c>
      <c r="I11" s="220" t="s">
        <v>12</v>
      </c>
      <c r="J11" s="220" t="s">
        <v>13</v>
      </c>
      <c r="K11" s="220" t="s">
        <v>14</v>
      </c>
      <c r="L11" s="219"/>
      <c r="M11" s="223"/>
    </row>
    <row r="12" spans="1:13" x14ac:dyDescent="0.25">
      <c r="A12" s="190"/>
      <c r="B12" s="189"/>
      <c r="C12" s="6"/>
      <c r="D12" s="6"/>
      <c r="E12" s="6"/>
      <c r="F12" s="6"/>
      <c r="G12" s="2"/>
      <c r="H12" s="2"/>
      <c r="I12" s="2"/>
      <c r="J12" s="6"/>
      <c r="K12" s="2"/>
      <c r="L12" s="2"/>
      <c r="M12" s="2"/>
    </row>
    <row r="13" spans="1:13" x14ac:dyDescent="0.25">
      <c r="A13" s="123" t="s">
        <v>16</v>
      </c>
      <c r="B13" s="123"/>
      <c r="C13" s="202"/>
      <c r="D13" s="173"/>
      <c r="E13" s="202"/>
      <c r="F13" s="173">
        <f>SUM(C13:E13)</f>
        <v>0</v>
      </c>
      <c r="G13" s="2"/>
      <c r="H13" s="173"/>
      <c r="I13" s="173"/>
      <c r="J13" s="173"/>
      <c r="K13" s="13">
        <f>SUM(H13:I13)</f>
        <v>0</v>
      </c>
      <c r="L13" s="2"/>
      <c r="M13" s="13">
        <f>F13-K13</f>
        <v>0</v>
      </c>
    </row>
    <row r="14" spans="1:13" x14ac:dyDescent="0.25">
      <c r="A14" s="122" t="s">
        <v>17</v>
      </c>
      <c r="B14" s="122"/>
      <c r="C14" s="201"/>
      <c r="D14" s="13"/>
      <c r="E14" s="201"/>
      <c r="F14" s="173">
        <f>SUM(C14:E14)</f>
        <v>0</v>
      </c>
      <c r="G14" s="2"/>
      <c r="H14" s="13"/>
      <c r="I14" s="13"/>
      <c r="J14" s="13"/>
      <c r="K14" s="13">
        <f>SUM(H14:I14)</f>
        <v>0</v>
      </c>
      <c r="L14" s="2"/>
      <c r="M14" s="13">
        <f>F14-K14</f>
        <v>0</v>
      </c>
    </row>
    <row r="15" spans="1:13" x14ac:dyDescent="0.25">
      <c r="A15" s="122" t="s">
        <v>18</v>
      </c>
      <c r="B15" s="122"/>
      <c r="C15" s="197"/>
      <c r="D15" s="16"/>
      <c r="E15" s="197"/>
      <c r="F15" s="173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13">
        <f>F15-K15</f>
        <v>0</v>
      </c>
    </row>
    <row r="16" spans="1:13" x14ac:dyDescent="0.25">
      <c r="A16" s="122" t="s">
        <v>19</v>
      </c>
      <c r="B16" s="122"/>
      <c r="C16" s="17">
        <v>23336835.980000004</v>
      </c>
      <c r="D16" s="23">
        <v>23256129.220000003</v>
      </c>
      <c r="E16" s="2">
        <v>8364</v>
      </c>
      <c r="F16" s="173">
        <f>SUM(C16:E16)</f>
        <v>46601329.200000003</v>
      </c>
      <c r="G16" s="2"/>
      <c r="H16" s="17">
        <v>23336835.980000004</v>
      </c>
      <c r="I16" s="17">
        <v>23256129.219999999</v>
      </c>
      <c r="J16" s="17">
        <v>-523363.63</v>
      </c>
      <c r="K16" s="17">
        <f>SUM(H16:J16)</f>
        <v>46069601.57</v>
      </c>
      <c r="L16" s="2"/>
      <c r="M16" s="13">
        <f>F16-K16</f>
        <v>531727.63000000268</v>
      </c>
    </row>
    <row r="17" spans="1:13" x14ac:dyDescent="0.25">
      <c r="A17" s="122" t="s">
        <v>20</v>
      </c>
      <c r="B17" s="122"/>
      <c r="C17" s="198"/>
      <c r="D17" s="23"/>
      <c r="E17" s="173"/>
      <c r="F17" s="173">
        <f>SUM(C17:E17)</f>
        <v>0</v>
      </c>
      <c r="G17" s="2"/>
      <c r="H17" s="17"/>
      <c r="I17" s="17"/>
      <c r="J17" s="17"/>
      <c r="K17" s="17">
        <f>SUM(H17:J17)</f>
        <v>0</v>
      </c>
      <c r="L17" s="2"/>
      <c r="M17" s="13">
        <f>F17-K17</f>
        <v>0</v>
      </c>
    </row>
    <row r="18" spans="1:13" x14ac:dyDescent="0.25">
      <c r="A18" s="123" t="s">
        <v>21</v>
      </c>
      <c r="B18" s="123"/>
      <c r="C18" s="198"/>
      <c r="D18" s="23"/>
      <c r="E18" s="173"/>
      <c r="F18" s="173">
        <f>SUM(C18:E18)</f>
        <v>0</v>
      </c>
      <c r="G18" s="2"/>
      <c r="H18" s="17"/>
      <c r="I18" s="17"/>
      <c r="J18" s="17"/>
      <c r="K18" s="17">
        <f>SUM(H18:J18)</f>
        <v>0</v>
      </c>
      <c r="L18" s="2"/>
      <c r="M18" s="13">
        <f>F18-K18</f>
        <v>0</v>
      </c>
    </row>
    <row r="19" spans="1:13" x14ac:dyDescent="0.25">
      <c r="A19" s="122" t="s">
        <v>22</v>
      </c>
      <c r="B19" s="122"/>
      <c r="C19" s="198"/>
      <c r="D19" s="2"/>
      <c r="E19" s="9"/>
      <c r="F19" s="9">
        <f>SUM(C19:E19)</f>
        <v>0</v>
      </c>
      <c r="G19" s="2"/>
      <c r="H19" s="17"/>
      <c r="I19" s="17"/>
      <c r="J19" s="17"/>
      <c r="K19" s="17">
        <f>SUM(H19:J19)</f>
        <v>0</v>
      </c>
      <c r="L19" s="2"/>
      <c r="M19" s="13">
        <f>F19-K19</f>
        <v>0</v>
      </c>
    </row>
    <row r="20" spans="1:13" x14ac:dyDescent="0.25">
      <c r="A20" s="122" t="s">
        <v>23</v>
      </c>
      <c r="B20" s="122"/>
      <c r="C20" s="198"/>
      <c r="D20" s="23"/>
      <c r="E20" s="9"/>
      <c r="F20" s="9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13">
        <f>F20-K20</f>
        <v>0</v>
      </c>
    </row>
    <row r="21" spans="1:13" x14ac:dyDescent="0.25">
      <c r="A21" s="122" t="s">
        <v>24</v>
      </c>
      <c r="B21" s="122"/>
      <c r="C21" s="198"/>
      <c r="D21" s="23"/>
      <c r="E21" s="9"/>
      <c r="F21" s="9">
        <f>SUM(C21:E21)</f>
        <v>0</v>
      </c>
      <c r="G21" s="2"/>
      <c r="H21" s="17"/>
      <c r="I21" s="17"/>
      <c r="J21" s="17"/>
      <c r="K21" s="17">
        <f>SUM(H21:J21)</f>
        <v>0</v>
      </c>
      <c r="L21" s="2"/>
      <c r="M21" s="13">
        <f>F21-K21</f>
        <v>0</v>
      </c>
    </row>
    <row r="22" spans="1:13" x14ac:dyDescent="0.25">
      <c r="A22" s="123" t="s">
        <v>25</v>
      </c>
      <c r="B22" s="123"/>
      <c r="C22" s="198"/>
      <c r="D22" s="23"/>
      <c r="E22" s="9"/>
      <c r="F22" s="9">
        <f>SUM(C22:E22)</f>
        <v>0</v>
      </c>
      <c r="G22" s="2"/>
      <c r="H22" s="17"/>
      <c r="I22" s="17"/>
      <c r="J22" s="17"/>
      <c r="K22" s="17">
        <f>SUM(H22:J22)</f>
        <v>0</v>
      </c>
      <c r="L22" s="2"/>
      <c r="M22" s="13">
        <f>F22-K22</f>
        <v>0</v>
      </c>
    </row>
    <row r="23" spans="1:13" x14ac:dyDescent="0.25">
      <c r="A23" s="122" t="s">
        <v>26</v>
      </c>
      <c r="B23" s="122"/>
      <c r="C23" s="198">
        <v>3208741.72</v>
      </c>
      <c r="D23" s="23">
        <v>3204861.75</v>
      </c>
      <c r="E23" s="9"/>
      <c r="F23" s="9">
        <f>SUM(C23:E23)</f>
        <v>6413603.4700000007</v>
      </c>
      <c r="G23" s="7"/>
      <c r="H23" s="17">
        <v>3208741.72</v>
      </c>
      <c r="I23" s="17">
        <v>3204861.75</v>
      </c>
      <c r="J23" s="17">
        <v>-123926.59999999999</v>
      </c>
      <c r="K23" s="17">
        <f>SUM(H23:J23)</f>
        <v>6289676.870000001</v>
      </c>
      <c r="L23" s="7"/>
      <c r="M23" s="13">
        <f>F23-K23</f>
        <v>123926.59999999963</v>
      </c>
    </row>
    <row r="24" spans="1:13" x14ac:dyDescent="0.25">
      <c r="A24" s="122" t="s">
        <v>27</v>
      </c>
      <c r="B24" s="122"/>
      <c r="C24" s="198"/>
      <c r="D24" s="23"/>
      <c r="E24" s="23"/>
      <c r="F24" s="9">
        <f>SUM(C24:E24)</f>
        <v>0</v>
      </c>
      <c r="G24" s="2"/>
      <c r="H24" s="17"/>
      <c r="I24" s="17"/>
      <c r="J24" s="17">
        <v>349498.99</v>
      </c>
      <c r="K24" s="17">
        <f>SUM(H24:J24)</f>
        <v>349498.99</v>
      </c>
      <c r="L24" s="2"/>
      <c r="M24" s="13">
        <f>F24-K24</f>
        <v>-349498.99</v>
      </c>
    </row>
    <row r="25" spans="1:13" x14ac:dyDescent="0.25">
      <c r="A25" s="122" t="s">
        <v>28</v>
      </c>
      <c r="B25" s="122"/>
      <c r="C25" s="198">
        <v>233803.04</v>
      </c>
      <c r="D25" s="23">
        <v>79957.98000000001</v>
      </c>
      <c r="E25" s="23"/>
      <c r="F25" s="9">
        <f>SUM(C25:E25)</f>
        <v>313761.02</v>
      </c>
      <c r="G25" s="2"/>
      <c r="H25" s="17">
        <v>233803.04</v>
      </c>
      <c r="I25" s="17">
        <v>79957.98000000001</v>
      </c>
      <c r="J25" s="17"/>
      <c r="K25" s="17">
        <f>SUM(H25:J25)</f>
        <v>313761.02</v>
      </c>
      <c r="L25" s="2"/>
      <c r="M25" s="13">
        <f>F25-K25</f>
        <v>0</v>
      </c>
    </row>
    <row r="26" spans="1:13" x14ac:dyDescent="0.25">
      <c r="A26" s="122" t="s">
        <v>29</v>
      </c>
      <c r="B26" s="122"/>
      <c r="C26" s="198">
        <v>3209530.51</v>
      </c>
      <c r="D26" s="23">
        <v>2896570.74</v>
      </c>
      <c r="E26" s="23"/>
      <c r="F26" s="9">
        <f>SUM(C26:E26)</f>
        <v>6106101.25</v>
      </c>
      <c r="G26" s="2"/>
      <c r="H26" s="17">
        <v>3209530.51</v>
      </c>
      <c r="I26" s="17">
        <v>2896570.7399999998</v>
      </c>
      <c r="J26" s="17">
        <v>-279197.32</v>
      </c>
      <c r="K26" s="17">
        <f>SUM(H26:J26)</f>
        <v>5826903.9299999997</v>
      </c>
      <c r="L26" s="2"/>
      <c r="M26" s="13">
        <f>F26-K26</f>
        <v>279197.3200000003</v>
      </c>
    </row>
    <row r="27" spans="1:13" x14ac:dyDescent="0.25">
      <c r="A27" s="122" t="s">
        <v>30</v>
      </c>
      <c r="B27" s="122"/>
      <c r="C27" s="198"/>
      <c r="D27" s="23"/>
      <c r="E27" s="23"/>
      <c r="F27" s="9">
        <f>SUM(C27:E27)</f>
        <v>0</v>
      </c>
      <c r="G27" s="2"/>
      <c r="H27" s="17"/>
      <c r="I27" s="17"/>
      <c r="J27" s="17"/>
      <c r="K27" s="17">
        <f>SUM(H27:J27)</f>
        <v>0</v>
      </c>
      <c r="L27" s="2"/>
      <c r="M27" s="13">
        <f>F27-K27</f>
        <v>0</v>
      </c>
    </row>
    <row r="28" spans="1:13" ht="15" customHeight="1" x14ac:dyDescent="0.25">
      <c r="A28" s="122" t="s">
        <v>31</v>
      </c>
      <c r="B28" s="122"/>
      <c r="C28" s="198"/>
      <c r="D28" s="23"/>
      <c r="E28" s="23"/>
      <c r="F28" s="9">
        <f>SUM(C28:E28)</f>
        <v>0</v>
      </c>
      <c r="G28" s="2"/>
      <c r="H28" s="17"/>
      <c r="I28" s="17"/>
      <c r="J28" s="17"/>
      <c r="K28" s="17">
        <f>SUM(H28:J28)</f>
        <v>0</v>
      </c>
      <c r="L28" s="2"/>
      <c r="M28" s="13">
        <f>F28-K28</f>
        <v>0</v>
      </c>
    </row>
    <row r="29" spans="1:13" ht="15" customHeight="1" x14ac:dyDescent="0.25">
      <c r="A29" s="122" t="s">
        <v>32</v>
      </c>
      <c r="B29" s="122"/>
      <c r="C29" s="198"/>
      <c r="D29" s="23"/>
      <c r="E29" s="23"/>
      <c r="F29" s="9">
        <f>SUM(C29:E29)</f>
        <v>0</v>
      </c>
      <c r="G29" s="2"/>
      <c r="H29" s="17"/>
      <c r="I29" s="17"/>
      <c r="J29" s="17"/>
      <c r="K29" s="17">
        <f>SUM(H29:J29)</f>
        <v>0</v>
      </c>
      <c r="L29" s="2"/>
      <c r="M29" s="13">
        <f>F29-K29</f>
        <v>0</v>
      </c>
    </row>
    <row r="30" spans="1:13" x14ac:dyDescent="0.25">
      <c r="A30" s="123" t="s">
        <v>33</v>
      </c>
      <c r="B30" s="123"/>
      <c r="C30" s="198"/>
      <c r="D30" s="23"/>
      <c r="E30" s="23"/>
      <c r="F30" s="9">
        <f>SUM(C30:E30)</f>
        <v>0</v>
      </c>
      <c r="G30" s="2"/>
      <c r="H30" s="17"/>
      <c r="I30" s="17"/>
      <c r="J30" s="17"/>
      <c r="K30" s="17">
        <f>SUM(H30:J30)</f>
        <v>0</v>
      </c>
      <c r="L30" s="2"/>
      <c r="M30" s="13">
        <f>F30-K30</f>
        <v>0</v>
      </c>
    </row>
    <row r="31" spans="1:13" x14ac:dyDescent="0.25">
      <c r="A31" s="19" t="s">
        <v>34</v>
      </c>
      <c r="B31" s="20"/>
      <c r="C31" s="198"/>
      <c r="D31" s="23"/>
      <c r="E31" s="23"/>
      <c r="F31" s="9">
        <f>SUM(C31:E31)</f>
        <v>0</v>
      </c>
      <c r="G31" s="2"/>
      <c r="H31" s="17"/>
      <c r="I31" s="17"/>
      <c r="J31" s="17"/>
      <c r="K31" s="17">
        <f>SUM(H31:J31)</f>
        <v>0</v>
      </c>
      <c r="L31" s="2"/>
      <c r="M31" s="13">
        <f>F31-K31</f>
        <v>0</v>
      </c>
    </row>
    <row r="32" spans="1:13" x14ac:dyDescent="0.25">
      <c r="A32" s="19" t="s">
        <v>35</v>
      </c>
      <c r="B32" s="20"/>
      <c r="C32" s="198"/>
      <c r="D32" s="23"/>
      <c r="E32" s="23"/>
      <c r="F32" s="9">
        <f>SUM(C32:E32)</f>
        <v>0</v>
      </c>
      <c r="G32" s="2"/>
      <c r="H32" s="17"/>
      <c r="I32" s="17"/>
      <c r="J32" s="17"/>
      <c r="K32" s="17">
        <f>SUM(H32:J32)</f>
        <v>0</v>
      </c>
      <c r="L32" s="2"/>
      <c r="M32" s="13">
        <f>F32-K32</f>
        <v>0</v>
      </c>
    </row>
    <row r="33" spans="1:13" x14ac:dyDescent="0.25">
      <c r="A33" s="21" t="s">
        <v>36</v>
      </c>
      <c r="B33" s="22"/>
      <c r="C33" s="198"/>
      <c r="D33" s="23"/>
      <c r="E33" s="23"/>
      <c r="F33" s="9">
        <f>SUM(C33:E33)</f>
        <v>0</v>
      </c>
      <c r="G33" s="2"/>
      <c r="H33" s="17"/>
      <c r="I33" s="17"/>
      <c r="J33" s="17"/>
      <c r="K33" s="17">
        <f>SUM(H33:J33)</f>
        <v>0</v>
      </c>
      <c r="L33" s="2"/>
      <c r="M33" s="13">
        <f>F33-K33</f>
        <v>0</v>
      </c>
    </row>
    <row r="34" spans="1:13" x14ac:dyDescent="0.25">
      <c r="A34" s="21" t="s">
        <v>37</v>
      </c>
      <c r="B34" s="22"/>
      <c r="C34" s="198"/>
      <c r="D34" s="23"/>
      <c r="E34" s="23"/>
      <c r="F34" s="9">
        <f>SUM(C34:E34)</f>
        <v>0</v>
      </c>
      <c r="G34" s="2"/>
      <c r="H34" s="17"/>
      <c r="I34" s="17"/>
      <c r="J34" s="17"/>
      <c r="K34" s="17">
        <f>SUM(H34:J34)</f>
        <v>0</v>
      </c>
      <c r="L34" s="2"/>
      <c r="M34" s="13">
        <f>F34-K34</f>
        <v>0</v>
      </c>
    </row>
    <row r="35" spans="1:13" x14ac:dyDescent="0.25">
      <c r="A35" s="123" t="s">
        <v>38</v>
      </c>
      <c r="B35" s="123"/>
      <c r="C35" s="198"/>
      <c r="D35" s="23"/>
      <c r="E35" s="23"/>
      <c r="F35" s="9">
        <f>SUM(C35:E35)</f>
        <v>0</v>
      </c>
      <c r="G35" s="2"/>
      <c r="H35" s="17"/>
      <c r="I35" s="17"/>
      <c r="J35" s="17"/>
      <c r="K35" s="17">
        <f>SUM(H35:J35)</f>
        <v>0</v>
      </c>
      <c r="L35" s="2"/>
      <c r="M35" s="13">
        <f>F35-K35</f>
        <v>0</v>
      </c>
    </row>
    <row r="36" spans="1:13" x14ac:dyDescent="0.25">
      <c r="A36" s="122" t="s">
        <v>39</v>
      </c>
      <c r="B36" s="122"/>
      <c r="C36" s="198"/>
      <c r="D36" s="23"/>
      <c r="E36" s="23"/>
      <c r="F36" s="9">
        <f>SUM(C36:E36)</f>
        <v>0</v>
      </c>
      <c r="G36" s="2"/>
      <c r="H36" s="17"/>
      <c r="I36" s="17"/>
      <c r="J36" s="17"/>
      <c r="K36" s="17">
        <f>SUM(H36:J36)</f>
        <v>0</v>
      </c>
      <c r="L36" s="2"/>
      <c r="M36" s="13">
        <f>F36-K36</f>
        <v>0</v>
      </c>
    </row>
    <row r="37" spans="1:13" x14ac:dyDescent="0.25">
      <c r="A37" s="122" t="s">
        <v>40</v>
      </c>
      <c r="B37" s="122"/>
      <c r="C37" s="198"/>
      <c r="D37" s="23"/>
      <c r="E37" s="23"/>
      <c r="F37" s="9">
        <f>SUM(C37:E37)</f>
        <v>0</v>
      </c>
      <c r="G37" s="2"/>
      <c r="H37" s="17"/>
      <c r="I37" s="17"/>
      <c r="J37" s="17">
        <v>2070998.27</v>
      </c>
      <c r="K37" s="17">
        <f>SUM(H37:J37)</f>
        <v>2070998.27</v>
      </c>
      <c r="L37" s="2"/>
      <c r="M37" s="13">
        <f>F37-K37</f>
        <v>-2070998.27</v>
      </c>
    </row>
    <row r="38" spans="1:13" x14ac:dyDescent="0.25">
      <c r="A38" s="122" t="s">
        <v>41</v>
      </c>
      <c r="B38" s="122"/>
      <c r="C38" s="198"/>
      <c r="D38" s="23"/>
      <c r="E38" s="23"/>
      <c r="F38" s="9">
        <f>SUM(C38:E38)</f>
        <v>0</v>
      </c>
      <c r="G38" s="2"/>
      <c r="H38" s="17"/>
      <c r="I38" s="17"/>
      <c r="J38" s="17">
        <v>605460.1399999999</v>
      </c>
      <c r="K38" s="17">
        <f>SUM(H38:J38)</f>
        <v>605460.1399999999</v>
      </c>
      <c r="L38" s="2"/>
      <c r="M38" s="13">
        <f>F38-K38</f>
        <v>-605460.1399999999</v>
      </c>
    </row>
    <row r="39" spans="1:13" x14ac:dyDescent="0.25">
      <c r="A39" s="122" t="s">
        <v>42</v>
      </c>
      <c r="B39" s="122"/>
      <c r="C39" s="198">
        <v>39580323.579999998</v>
      </c>
      <c r="D39" s="23">
        <v>39556595.920000009</v>
      </c>
      <c r="E39" s="2">
        <v>3177468.25</v>
      </c>
      <c r="F39" s="9">
        <f>SUM(C39:E39)</f>
        <v>82314387.75</v>
      </c>
      <c r="G39" s="2"/>
      <c r="H39" s="17">
        <v>39580323.579999998</v>
      </c>
      <c r="I39" s="17">
        <v>39556595.920000002</v>
      </c>
      <c r="J39" s="17">
        <v>2420953.13</v>
      </c>
      <c r="K39" s="17">
        <f>SUM(H39:J39)</f>
        <v>81557872.629999995</v>
      </c>
      <c r="L39" s="2"/>
      <c r="M39" s="13">
        <f>F39-K39</f>
        <v>756515.12000000477</v>
      </c>
    </row>
    <row r="40" spans="1:13" x14ac:dyDescent="0.25">
      <c r="A40" s="122" t="s">
        <v>43</v>
      </c>
      <c r="B40" s="122"/>
      <c r="C40" s="198"/>
      <c r="D40" s="23"/>
      <c r="E40" s="23"/>
      <c r="F40" s="9">
        <f>SUM(C40:E40)</f>
        <v>0</v>
      </c>
      <c r="G40" s="2"/>
      <c r="H40" s="17"/>
      <c r="I40" s="17"/>
      <c r="J40" s="17"/>
      <c r="K40" s="17">
        <f>SUM(H40:J40)</f>
        <v>0</v>
      </c>
      <c r="L40" s="2"/>
      <c r="M40" s="13">
        <f>F40-K40</f>
        <v>0</v>
      </c>
    </row>
    <row r="41" spans="1:13" x14ac:dyDescent="0.25">
      <c r="A41" s="122" t="s">
        <v>44</v>
      </c>
      <c r="B41" s="122"/>
      <c r="C41" s="198"/>
      <c r="D41" s="23"/>
      <c r="E41" s="23"/>
      <c r="F41" s="9">
        <f>SUM(C41:E41)</f>
        <v>0</v>
      </c>
      <c r="G41" s="2"/>
      <c r="H41" s="17"/>
      <c r="I41" s="17"/>
      <c r="J41" s="17"/>
      <c r="K41" s="17">
        <f>SUM(H41:J41)</f>
        <v>0</v>
      </c>
      <c r="L41" s="2"/>
      <c r="M41" s="13">
        <f>F41-K41</f>
        <v>0</v>
      </c>
    </row>
    <row r="42" spans="1:13" x14ac:dyDescent="0.25">
      <c r="A42" s="123" t="s">
        <v>45</v>
      </c>
      <c r="B42" s="123"/>
      <c r="C42" s="198"/>
      <c r="D42" s="23"/>
      <c r="E42" s="23"/>
      <c r="F42" s="9">
        <f>SUM(C42:E42)</f>
        <v>0</v>
      </c>
      <c r="G42" s="2"/>
      <c r="H42" s="17"/>
      <c r="I42" s="17"/>
      <c r="J42" s="17"/>
      <c r="K42" s="17">
        <f>SUM(H42:J42)</f>
        <v>0</v>
      </c>
      <c r="L42" s="2"/>
      <c r="M42" s="13">
        <f>F42-K42</f>
        <v>0</v>
      </c>
    </row>
    <row r="43" spans="1:13" x14ac:dyDescent="0.25">
      <c r="A43" s="122" t="s">
        <v>46</v>
      </c>
      <c r="B43" s="122"/>
      <c r="C43" s="198"/>
      <c r="D43" s="23"/>
      <c r="E43" s="23"/>
      <c r="F43" s="9">
        <f>SUM(C43:E43)</f>
        <v>0</v>
      </c>
      <c r="G43" s="2"/>
      <c r="H43" s="17"/>
      <c r="I43" s="17"/>
      <c r="J43" s="17"/>
      <c r="K43" s="17">
        <f>SUM(H43:J43)</f>
        <v>0</v>
      </c>
      <c r="L43" s="2"/>
      <c r="M43" s="13">
        <f>F43-K43</f>
        <v>0</v>
      </c>
    </row>
    <row r="44" spans="1:13" x14ac:dyDescent="0.25">
      <c r="A44" s="123" t="s">
        <v>47</v>
      </c>
      <c r="B44" s="123"/>
      <c r="C44" s="198"/>
      <c r="D44" s="23"/>
      <c r="E44" s="23"/>
      <c r="F44" s="9">
        <f>SUM(C44:E44)</f>
        <v>0</v>
      </c>
      <c r="G44" s="2"/>
      <c r="H44" s="17"/>
      <c r="I44" s="17"/>
      <c r="J44" s="17"/>
      <c r="K44" s="17">
        <f>SUM(H44:J44)</f>
        <v>0</v>
      </c>
      <c r="L44" s="2"/>
      <c r="M44" s="13">
        <f>F44-K44</f>
        <v>0</v>
      </c>
    </row>
    <row r="45" spans="1:13" x14ac:dyDescent="0.25">
      <c r="A45" s="122" t="s">
        <v>48</v>
      </c>
      <c r="B45" s="122"/>
      <c r="C45" s="198"/>
      <c r="D45" s="23"/>
      <c r="E45" s="23"/>
      <c r="F45" s="9">
        <f>SUM(C45:E45)</f>
        <v>0</v>
      </c>
      <c r="G45" s="2"/>
      <c r="H45" s="17"/>
      <c r="I45" s="17"/>
      <c r="J45" s="17"/>
      <c r="K45" s="17">
        <f>SUM(H45:J45)</f>
        <v>0</v>
      </c>
      <c r="L45" s="2"/>
      <c r="M45" s="13">
        <f>F45-K45</f>
        <v>0</v>
      </c>
    </row>
    <row r="46" spans="1:13" x14ac:dyDescent="0.25">
      <c r="A46" s="122" t="s">
        <v>49</v>
      </c>
      <c r="B46" s="122"/>
      <c r="C46" s="198"/>
      <c r="D46" s="23"/>
      <c r="E46" s="23"/>
      <c r="F46" s="9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13">
        <f>F46-K46</f>
        <v>0</v>
      </c>
    </row>
    <row r="47" spans="1:13" x14ac:dyDescent="0.25">
      <c r="A47" s="124" t="s">
        <v>50</v>
      </c>
      <c r="B47" s="124"/>
      <c r="C47" s="24">
        <f>SUM(C13:C46)</f>
        <v>69569234.829999998</v>
      </c>
      <c r="D47" s="25">
        <f>SUM(D13:D46)</f>
        <v>68994115.610000014</v>
      </c>
      <c r="E47" s="25">
        <f>SUM(E16:E46)</f>
        <v>3185832.25</v>
      </c>
      <c r="F47" s="25">
        <f>SUM(F13:F46)</f>
        <v>141749182.69</v>
      </c>
      <c r="G47" s="2"/>
      <c r="H47" s="25">
        <f>SUM(H13:H46)</f>
        <v>69569234.829999998</v>
      </c>
      <c r="I47" s="25">
        <f>SUM(I13:I46)</f>
        <v>68994115.609999999</v>
      </c>
      <c r="J47" s="25">
        <f>SUM(J13:J46)</f>
        <v>4520422.9799999995</v>
      </c>
      <c r="K47" s="25">
        <f>SUM(K13:K46)</f>
        <v>143083773.42000002</v>
      </c>
      <c r="L47" s="2"/>
      <c r="M47" s="26">
        <f>F47-K47</f>
        <v>-1334590.7300000191</v>
      </c>
    </row>
    <row r="48" spans="1:13" x14ac:dyDescent="0.25">
      <c r="C48" s="4"/>
      <c r="D48" s="4"/>
      <c r="E48" s="4"/>
      <c r="F48" s="4"/>
      <c r="G48" s="2"/>
      <c r="H48" s="2"/>
      <c r="I48" s="2"/>
      <c r="J48" s="4"/>
      <c r="K48" s="2"/>
      <c r="L48" s="2"/>
      <c r="M48" s="2"/>
    </row>
    <row r="49" spans="1:13" x14ac:dyDescent="0.25">
      <c r="A49" s="158" t="s">
        <v>73</v>
      </c>
      <c r="B49" s="157"/>
      <c r="C49" s="155">
        <v>0</v>
      </c>
      <c r="D49" s="155">
        <v>0</v>
      </c>
      <c r="E49" s="155">
        <v>0</v>
      </c>
      <c r="F49" s="16">
        <f>SUM(C49:E49)</f>
        <v>0</v>
      </c>
      <c r="G49" s="2"/>
      <c r="H49" s="155">
        <v>0</v>
      </c>
      <c r="I49" s="155">
        <v>0</v>
      </c>
      <c r="J49" s="155">
        <v>0</v>
      </c>
      <c r="K49" s="17">
        <f>SUM(H49:J49)</f>
        <v>0</v>
      </c>
      <c r="L49" s="2"/>
      <c r="M49" s="9">
        <f>F49-K49</f>
        <v>0</v>
      </c>
    </row>
    <row r="50" spans="1:13" x14ac:dyDescent="0.25">
      <c r="A50" s="163" t="s">
        <v>85</v>
      </c>
      <c r="B50" s="162"/>
      <c r="C50" s="155">
        <v>360000</v>
      </c>
      <c r="D50" s="155">
        <v>140000</v>
      </c>
      <c r="E50" s="155">
        <v>0</v>
      </c>
      <c r="F50" s="16">
        <f>SUM(C50:E50)</f>
        <v>500000</v>
      </c>
      <c r="G50" s="2"/>
      <c r="H50" s="155">
        <v>360000</v>
      </c>
      <c r="I50" s="155">
        <v>140000</v>
      </c>
      <c r="J50" s="155">
        <v>0</v>
      </c>
      <c r="K50" s="17">
        <f>SUM(H50:J50)</f>
        <v>500000</v>
      </c>
      <c r="L50" s="2"/>
      <c r="M50" s="9">
        <f>F50-K50</f>
        <v>0</v>
      </c>
    </row>
    <row r="51" spans="1:13" x14ac:dyDescent="0.25">
      <c r="A51" s="158" t="s">
        <v>94</v>
      </c>
      <c r="B51" s="157"/>
      <c r="C51" s="155">
        <v>0</v>
      </c>
      <c r="D51" s="155">
        <v>0</v>
      </c>
      <c r="E51" s="155">
        <v>0</v>
      </c>
      <c r="F51" s="16">
        <f>SUM(C51:E51)</f>
        <v>0</v>
      </c>
      <c r="G51" s="2"/>
      <c r="H51" s="155">
        <v>0</v>
      </c>
      <c r="I51" s="155">
        <v>0</v>
      </c>
      <c r="J51" s="155">
        <v>0</v>
      </c>
      <c r="K51" s="17">
        <f>SUM(H51:J51)</f>
        <v>0</v>
      </c>
      <c r="L51" s="2"/>
      <c r="M51" s="9">
        <f>F51-K51</f>
        <v>0</v>
      </c>
    </row>
    <row r="52" spans="1:13" x14ac:dyDescent="0.25">
      <c r="A52" s="264" t="s">
        <v>72</v>
      </c>
      <c r="B52" s="263"/>
      <c r="C52" s="24">
        <f>SUM(C47:C51)</f>
        <v>69929234.829999998</v>
      </c>
      <c r="D52" s="24">
        <f>SUM(D47:D51)</f>
        <v>69134115.610000014</v>
      </c>
      <c r="E52" s="24">
        <f>SUM(E47:E51)</f>
        <v>3185832.25</v>
      </c>
      <c r="F52" s="24">
        <f>SUM(F47:F51)</f>
        <v>142249182.69</v>
      </c>
      <c r="G52" s="2"/>
      <c r="H52" s="25">
        <f>SUM(H47:H51)</f>
        <v>69929234.829999998</v>
      </c>
      <c r="I52" s="25">
        <f>SUM(I47:I51)</f>
        <v>69134115.609999999</v>
      </c>
      <c r="J52" s="25">
        <f>SUM(J47:J51)</f>
        <v>4520422.9799999995</v>
      </c>
      <c r="K52" s="25">
        <f>SUM(K47:K51)</f>
        <v>143583773.42000002</v>
      </c>
      <c r="L52" s="2"/>
      <c r="M52" s="25">
        <f>SUM(M47:M51)</f>
        <v>-1334590.7300000191</v>
      </c>
    </row>
    <row r="53" spans="1:13" x14ac:dyDescent="0.25">
      <c r="C53" s="4"/>
      <c r="D53" s="4"/>
      <c r="E53" s="4"/>
      <c r="F53" s="4"/>
      <c r="G53" s="2"/>
      <c r="H53" s="2"/>
      <c r="I53" s="2"/>
      <c r="J53" s="4"/>
      <c r="K53" s="2"/>
      <c r="L53" s="2"/>
      <c r="M53" s="2"/>
    </row>
    <row r="54" spans="1:13" x14ac:dyDescent="0.25">
      <c r="A54" s="41" t="s">
        <v>58</v>
      </c>
      <c r="B54" s="262"/>
      <c r="C54" s="150" t="s">
        <v>79</v>
      </c>
      <c r="D54" s="4"/>
      <c r="E54" s="4"/>
      <c r="F54" s="4"/>
      <c r="G54" s="2"/>
      <c r="H54" s="2"/>
      <c r="I54" s="2"/>
      <c r="J54" s="4"/>
      <c r="K54" s="215"/>
      <c r="L54" s="2"/>
      <c r="M54" s="2"/>
    </row>
    <row r="55" spans="1:13" x14ac:dyDescent="0.25">
      <c r="A55" s="253" t="s">
        <v>98</v>
      </c>
      <c r="B55" s="253"/>
      <c r="C55" s="16">
        <v>3868891.4899999993</v>
      </c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53" t="s">
        <v>97</v>
      </c>
      <c r="B56" s="253"/>
      <c r="C56" s="16">
        <v>-26069.48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53" t="s">
        <v>101</v>
      </c>
      <c r="B57" s="253"/>
      <c r="C57" s="16">
        <v>227054</v>
      </c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53" t="s">
        <v>100</v>
      </c>
      <c r="B58" s="253"/>
      <c r="C58" s="16">
        <v>-2735285.2800000003</v>
      </c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7"/>
      <c r="B59" s="27"/>
      <c r="C59" s="148">
        <f>SUM(C55:C58)</f>
        <v>1334590.7299999991</v>
      </c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7"/>
      <c r="B60" s="27"/>
      <c r="C60" s="205"/>
      <c r="M60" s="2"/>
    </row>
    <row r="61" spans="1:13" x14ac:dyDescent="0.25">
      <c r="C61" s="205"/>
      <c r="D61" s="211"/>
      <c r="E61" s="211"/>
      <c r="F61" s="217"/>
      <c r="H61" s="211"/>
      <c r="I61" s="211"/>
      <c r="J61" s="211"/>
      <c r="M61" s="2"/>
    </row>
    <row r="62" spans="1:13" ht="14.25" thickBot="1" x14ac:dyDescent="0.3">
      <c r="C62" s="205"/>
      <c r="D62" s="211"/>
      <c r="E62" s="211"/>
      <c r="F62" s="208"/>
      <c r="H62" s="210"/>
      <c r="I62" s="210"/>
      <c r="J62" s="194"/>
      <c r="K62" s="209"/>
      <c r="L62" s="209"/>
      <c r="M62" s="209"/>
    </row>
    <row r="63" spans="1:13" x14ac:dyDescent="0.25">
      <c r="A63" s="29" t="s">
        <v>51</v>
      </c>
      <c r="C63" s="207" t="s">
        <v>52</v>
      </c>
      <c r="D63" s="207"/>
      <c r="E63" s="208"/>
      <c r="F63" s="208"/>
      <c r="H63" s="207" t="s">
        <v>51</v>
      </c>
      <c r="I63" s="207"/>
      <c r="J63" s="194"/>
      <c r="K63" s="207" t="s">
        <v>52</v>
      </c>
      <c r="L63" s="207"/>
      <c r="M63" s="207"/>
    </row>
    <row r="64" spans="1:13" x14ac:dyDescent="0.25">
      <c r="A64" s="1" t="s">
        <v>53</v>
      </c>
      <c r="C64" s="206" t="s">
        <v>61</v>
      </c>
      <c r="D64" s="206"/>
      <c r="E64" s="205"/>
      <c r="F64" s="205"/>
      <c r="H64" s="121" t="s">
        <v>54</v>
      </c>
      <c r="I64" s="121"/>
      <c r="J64" s="205"/>
      <c r="K64" s="121" t="s">
        <v>55</v>
      </c>
      <c r="L64" s="121"/>
      <c r="M64" s="121"/>
    </row>
    <row r="65" spans="1:13" x14ac:dyDescent="0.25">
      <c r="C65" s="205"/>
      <c r="D65" s="205"/>
      <c r="E65" s="205"/>
      <c r="F65" s="205"/>
      <c r="J65" s="205"/>
      <c r="M65" s="2"/>
    </row>
    <row r="66" spans="1:13" ht="15" customHeight="1" x14ac:dyDescent="0.25">
      <c r="A66" s="182" t="s">
        <v>56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</row>
    <row r="67" spans="1:13" x14ac:dyDescent="0.25">
      <c r="C67" s="205"/>
      <c r="D67" s="205"/>
      <c r="E67" s="205"/>
      <c r="F67" s="205"/>
      <c r="J67" s="205"/>
      <c r="M67" s="2"/>
    </row>
  </sheetData>
  <mergeCells count="62">
    <mergeCell ref="A1:M1"/>
    <mergeCell ref="B2:M2"/>
    <mergeCell ref="A3:M3"/>
    <mergeCell ref="A6:B6"/>
    <mergeCell ref="A8:B9"/>
    <mergeCell ref="C8:F9"/>
    <mergeCell ref="H8:K9"/>
    <mergeCell ref="M8:M11"/>
    <mergeCell ref="A10:B10"/>
    <mergeCell ref="C10:E10"/>
    <mergeCell ref="H10:J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0:B50"/>
    <mergeCell ref="A52:B52"/>
    <mergeCell ref="A55:B55"/>
    <mergeCell ref="A56:B56"/>
    <mergeCell ref="A57:B57"/>
    <mergeCell ref="A58:B58"/>
    <mergeCell ref="D61:E61"/>
    <mergeCell ref="H61:J61"/>
    <mergeCell ref="C64:D64"/>
    <mergeCell ref="H64:I64"/>
    <mergeCell ref="K64:M64"/>
    <mergeCell ref="A66:M66"/>
    <mergeCell ref="D62:E62"/>
    <mergeCell ref="H62:I62"/>
    <mergeCell ref="K62:M62"/>
    <mergeCell ref="C63:D63"/>
    <mergeCell ref="H63:I63"/>
    <mergeCell ref="K63:M63"/>
  </mergeCells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070D3-558D-4568-9D92-41816E7E89E9}">
  <dimension ref="A1:M68"/>
  <sheetViews>
    <sheetView zoomScale="87" zoomScaleNormal="87" workbookViewId="0">
      <selection sqref="A1:M1"/>
    </sheetView>
  </sheetViews>
  <sheetFormatPr baseColWidth="10" defaultRowHeight="13.5" x14ac:dyDescent="0.25"/>
  <cols>
    <col min="1" max="1" width="51" style="3" customWidth="1"/>
    <col min="2" max="2" width="25" style="3" customWidth="1"/>
    <col min="3" max="6" width="20.7109375" style="3" customWidth="1"/>
    <col min="7" max="7" width="2.7109375" style="3" customWidth="1"/>
    <col min="8" max="11" width="20.7109375" style="3" customWidth="1"/>
    <col min="12" max="12" width="2.7109375" style="3" customWidth="1"/>
    <col min="13" max="13" width="20.7109375" style="3" customWidth="1"/>
    <col min="14" max="16384" width="11.42578125" style="3"/>
  </cols>
  <sheetData>
    <row r="1" spans="1:13" s="178" customFormat="1" ht="18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178" customFormat="1" ht="18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s="178" customFormat="1" ht="26.25" customHeight="1" x14ac:dyDescent="0.25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x14ac:dyDescent="0.25">
      <c r="C4" s="205"/>
      <c r="D4" s="205"/>
      <c r="E4" s="205"/>
      <c r="F4" s="205"/>
      <c r="J4" s="205"/>
    </row>
    <row r="5" spans="1:13" ht="15" customHeight="1" x14ac:dyDescent="0.25">
      <c r="A5" s="194" t="s">
        <v>1</v>
      </c>
      <c r="B5" s="194"/>
      <c r="C5" s="205"/>
      <c r="D5" s="205"/>
      <c r="E5" s="205"/>
      <c r="F5" s="205"/>
      <c r="J5" s="205"/>
    </row>
    <row r="6" spans="1:13" ht="15" customHeight="1" x14ac:dyDescent="0.25">
      <c r="A6" s="193" t="s">
        <v>106</v>
      </c>
      <c r="B6" s="193"/>
      <c r="C6" s="205"/>
      <c r="D6" s="205"/>
      <c r="E6" s="205"/>
      <c r="F6" s="205"/>
      <c r="J6" s="205"/>
    </row>
    <row r="7" spans="1:13" x14ac:dyDescent="0.25">
      <c r="C7" s="205"/>
      <c r="D7" s="205"/>
      <c r="E7" s="205"/>
      <c r="F7" s="205"/>
      <c r="J7" s="205"/>
    </row>
    <row r="8" spans="1:13" ht="15.75" customHeight="1" x14ac:dyDescent="0.25">
      <c r="A8" s="191" t="s">
        <v>2</v>
      </c>
      <c r="B8" s="191"/>
      <c r="C8" s="261" t="s">
        <v>3</v>
      </c>
      <c r="D8" s="260"/>
      <c r="E8" s="260"/>
      <c r="F8" s="259"/>
      <c r="H8" s="261" t="s">
        <v>4</v>
      </c>
      <c r="I8" s="260"/>
      <c r="J8" s="260"/>
      <c r="K8" s="259"/>
      <c r="M8" s="223" t="s">
        <v>15</v>
      </c>
    </row>
    <row r="9" spans="1:13" ht="15.75" customHeight="1" x14ac:dyDescent="0.25">
      <c r="A9" s="191"/>
      <c r="B9" s="191"/>
      <c r="C9" s="258"/>
      <c r="D9" s="257"/>
      <c r="E9" s="257"/>
      <c r="F9" s="256"/>
      <c r="G9" s="219"/>
      <c r="H9" s="258"/>
      <c r="I9" s="257"/>
      <c r="J9" s="257"/>
      <c r="K9" s="256"/>
      <c r="L9" s="219"/>
      <c r="M9" s="223"/>
    </row>
    <row r="10" spans="1:13" ht="15" customHeight="1" x14ac:dyDescent="0.25">
      <c r="A10" s="192" t="s">
        <v>5</v>
      </c>
      <c r="B10" s="192"/>
      <c r="C10" s="224" t="s">
        <v>6</v>
      </c>
      <c r="D10" s="223"/>
      <c r="E10" s="223"/>
      <c r="F10" s="222" t="s">
        <v>7</v>
      </c>
      <c r="G10" s="219"/>
      <c r="H10" s="224" t="s">
        <v>8</v>
      </c>
      <c r="I10" s="223"/>
      <c r="J10" s="223"/>
      <c r="K10" s="222" t="s">
        <v>9</v>
      </c>
      <c r="L10" s="219"/>
      <c r="M10" s="223"/>
    </row>
    <row r="11" spans="1:13" ht="40.5" x14ac:dyDescent="0.25">
      <c r="A11" s="191" t="s">
        <v>10</v>
      </c>
      <c r="B11" s="191"/>
      <c r="C11" s="220" t="s">
        <v>11</v>
      </c>
      <c r="D11" s="220" t="s">
        <v>12</v>
      </c>
      <c r="E11" s="220" t="s">
        <v>13</v>
      </c>
      <c r="F11" s="220" t="s">
        <v>14</v>
      </c>
      <c r="G11" s="219"/>
      <c r="H11" s="220" t="s">
        <v>11</v>
      </c>
      <c r="I11" s="220" t="s">
        <v>12</v>
      </c>
      <c r="J11" s="220" t="s">
        <v>13</v>
      </c>
      <c r="K11" s="220" t="s">
        <v>14</v>
      </c>
      <c r="L11" s="219"/>
      <c r="M11" s="223"/>
    </row>
    <row r="12" spans="1:13" x14ac:dyDescent="0.25">
      <c r="A12" s="190"/>
      <c r="B12" s="189"/>
      <c r="C12" s="6"/>
      <c r="D12" s="6"/>
      <c r="E12" s="6"/>
      <c r="F12" s="6"/>
      <c r="G12" s="2"/>
      <c r="H12" s="2"/>
      <c r="I12" s="2"/>
      <c r="J12" s="6"/>
      <c r="K12" s="2"/>
      <c r="L12" s="2"/>
      <c r="M12" s="2"/>
    </row>
    <row r="13" spans="1:13" x14ac:dyDescent="0.25">
      <c r="A13" s="123" t="s">
        <v>16</v>
      </c>
      <c r="B13" s="123"/>
      <c r="C13" s="202"/>
      <c r="D13" s="173"/>
      <c r="E13" s="202"/>
      <c r="F13" s="16">
        <f>SUM(C13:E13)</f>
        <v>0</v>
      </c>
      <c r="G13" s="2"/>
      <c r="H13" s="173"/>
      <c r="I13" s="173"/>
      <c r="J13" s="173"/>
      <c r="K13" s="13">
        <f>SUM(H13:I13)</f>
        <v>0</v>
      </c>
      <c r="L13" s="2"/>
      <c r="M13" s="9">
        <f>F13-K13</f>
        <v>0</v>
      </c>
    </row>
    <row r="14" spans="1:13" x14ac:dyDescent="0.25">
      <c r="A14" s="122" t="s">
        <v>17</v>
      </c>
      <c r="B14" s="122"/>
      <c r="C14" s="201"/>
      <c r="D14" s="13"/>
      <c r="E14" s="201"/>
      <c r="F14" s="16">
        <f>SUM(C14:E14)</f>
        <v>0</v>
      </c>
      <c r="G14" s="2"/>
      <c r="H14" s="13"/>
      <c r="I14" s="13"/>
      <c r="J14" s="13"/>
      <c r="K14" s="13">
        <f>SUM(H14:I14)</f>
        <v>0</v>
      </c>
      <c r="L14" s="2"/>
      <c r="M14" s="9">
        <f>F14-K14</f>
        <v>0</v>
      </c>
    </row>
    <row r="15" spans="1:13" x14ac:dyDescent="0.25">
      <c r="A15" s="122" t="s">
        <v>18</v>
      </c>
      <c r="B15" s="122"/>
      <c r="C15" s="197"/>
      <c r="D15" s="16"/>
      <c r="E15" s="197"/>
      <c r="F15" s="16">
        <f>SUM(C15:E15)</f>
        <v>0</v>
      </c>
      <c r="G15" s="7"/>
      <c r="H15" s="16"/>
      <c r="I15" s="16"/>
      <c r="J15" s="16"/>
      <c r="K15" s="13">
        <f>SUM(H15:I15)</f>
        <v>0</v>
      </c>
      <c r="L15" s="7"/>
      <c r="M15" s="9">
        <f>F15-K15</f>
        <v>0</v>
      </c>
    </row>
    <row r="16" spans="1:13" x14ac:dyDescent="0.25">
      <c r="A16" s="122" t="s">
        <v>19</v>
      </c>
      <c r="B16" s="122"/>
      <c r="C16" s="23">
        <v>23300260.520000003</v>
      </c>
      <c r="D16" s="23">
        <v>23298673.519999996</v>
      </c>
      <c r="E16" s="23">
        <v>68863.600000000006</v>
      </c>
      <c r="F16" s="16">
        <f>SUM(C16:E16)</f>
        <v>46667797.640000001</v>
      </c>
      <c r="G16" s="2"/>
      <c r="H16" s="17">
        <v>23300260.520000003</v>
      </c>
      <c r="I16" s="17">
        <v>23298673.52</v>
      </c>
      <c r="J16" s="17">
        <v>-281505.91999999987</v>
      </c>
      <c r="K16" s="17">
        <f>SUM(H16:J16)</f>
        <v>46317428.120000005</v>
      </c>
      <c r="L16" s="2"/>
      <c r="M16" s="9">
        <f>F16-K16</f>
        <v>350369.51999999583</v>
      </c>
    </row>
    <row r="17" spans="1:13" x14ac:dyDescent="0.25">
      <c r="A17" s="122" t="s">
        <v>20</v>
      </c>
      <c r="B17" s="122"/>
      <c r="C17" s="23"/>
      <c r="D17" s="23"/>
      <c r="E17" s="23"/>
      <c r="F17" s="16">
        <f>SUM(C17:E17)</f>
        <v>0</v>
      </c>
      <c r="G17" s="2"/>
      <c r="H17" s="17"/>
      <c r="I17" s="17"/>
      <c r="J17" s="17"/>
      <c r="K17" s="17">
        <f>SUM(H17:J17)</f>
        <v>0</v>
      </c>
      <c r="L17" s="2"/>
      <c r="M17" s="9">
        <f>F17-K17</f>
        <v>0</v>
      </c>
    </row>
    <row r="18" spans="1:13" x14ac:dyDescent="0.25">
      <c r="A18" s="123" t="s">
        <v>21</v>
      </c>
      <c r="B18" s="123"/>
      <c r="C18" s="23"/>
      <c r="D18" s="23"/>
      <c r="E18" s="23"/>
      <c r="F18" s="16">
        <f>SUM(C18:E18)</f>
        <v>0</v>
      </c>
      <c r="G18" s="2"/>
      <c r="H18" s="17"/>
      <c r="I18" s="17"/>
      <c r="J18" s="17"/>
      <c r="K18" s="17">
        <f>SUM(H18:J18)</f>
        <v>0</v>
      </c>
      <c r="L18" s="2"/>
      <c r="M18" s="9">
        <f>F18-K18</f>
        <v>0</v>
      </c>
    </row>
    <row r="19" spans="1:13" x14ac:dyDescent="0.25">
      <c r="A19" s="122" t="s">
        <v>22</v>
      </c>
      <c r="B19" s="122"/>
      <c r="C19" s="237"/>
      <c r="D19" s="237"/>
      <c r="E19" s="237"/>
      <c r="F19" s="16">
        <f>SUM(C19:E19)</f>
        <v>0</v>
      </c>
      <c r="G19" s="2"/>
      <c r="H19" s="17"/>
      <c r="I19" s="17"/>
      <c r="J19" s="17"/>
      <c r="K19" s="17">
        <f>SUM(H19:J19)</f>
        <v>0</v>
      </c>
      <c r="L19" s="2"/>
      <c r="M19" s="9">
        <f>F19-K19</f>
        <v>0</v>
      </c>
    </row>
    <row r="20" spans="1:13" x14ac:dyDescent="0.25">
      <c r="A20" s="122" t="s">
        <v>23</v>
      </c>
      <c r="B20" s="122"/>
      <c r="C20" s="23"/>
      <c r="D20" s="23"/>
      <c r="E20" s="23"/>
      <c r="F20" s="16">
        <f>SUM(C20:E20)</f>
        <v>0</v>
      </c>
      <c r="G20" s="7"/>
      <c r="H20" s="17"/>
      <c r="I20" s="17"/>
      <c r="J20" s="17"/>
      <c r="K20" s="17">
        <f>SUM(H20:J20)</f>
        <v>0</v>
      </c>
      <c r="L20" s="7"/>
      <c r="M20" s="9">
        <f>F20-K20</f>
        <v>0</v>
      </c>
    </row>
    <row r="21" spans="1:13" x14ac:dyDescent="0.25">
      <c r="A21" s="122" t="s">
        <v>24</v>
      </c>
      <c r="B21" s="122"/>
      <c r="C21" s="23"/>
      <c r="D21" s="23"/>
      <c r="E21" s="23"/>
      <c r="F21" s="16">
        <f>SUM(C21:E21)</f>
        <v>0</v>
      </c>
      <c r="G21" s="2"/>
      <c r="H21" s="17"/>
      <c r="I21" s="17"/>
      <c r="J21" s="17"/>
      <c r="K21" s="17">
        <f>SUM(H21:J21)</f>
        <v>0</v>
      </c>
      <c r="L21" s="2"/>
      <c r="M21" s="9">
        <f>F21-K21</f>
        <v>0</v>
      </c>
    </row>
    <row r="22" spans="1:13" x14ac:dyDescent="0.25">
      <c r="A22" s="123" t="s">
        <v>25</v>
      </c>
      <c r="B22" s="123"/>
      <c r="C22" s="23"/>
      <c r="D22" s="23"/>
      <c r="E22" s="23"/>
      <c r="F22" s="16">
        <f>SUM(C22:E22)</f>
        <v>0</v>
      </c>
      <c r="G22" s="2"/>
      <c r="H22" s="17"/>
      <c r="I22" s="17"/>
      <c r="J22" s="17"/>
      <c r="K22" s="17">
        <f>SUM(H22:J22)</f>
        <v>0</v>
      </c>
      <c r="L22" s="2"/>
      <c r="M22" s="9">
        <f>F22-K22</f>
        <v>0</v>
      </c>
    </row>
    <row r="23" spans="1:13" x14ac:dyDescent="0.25">
      <c r="A23" s="122" t="s">
        <v>26</v>
      </c>
      <c r="B23" s="122"/>
      <c r="C23" s="23">
        <v>3196697.56</v>
      </c>
      <c r="D23" s="23">
        <v>3200159.33</v>
      </c>
      <c r="E23" s="23">
        <v>0</v>
      </c>
      <c r="F23" s="16">
        <f>SUM(C23:E23)</f>
        <v>6396856.8900000006</v>
      </c>
      <c r="G23" s="7"/>
      <c r="H23" s="17">
        <v>3196697.56</v>
      </c>
      <c r="I23" s="17">
        <v>3200159.33</v>
      </c>
      <c r="J23" s="17">
        <v>-107372.74000000002</v>
      </c>
      <c r="K23" s="17">
        <f>SUM(H23:J23)</f>
        <v>6289484.1500000004</v>
      </c>
      <c r="L23" s="7"/>
      <c r="M23" s="9">
        <f>F23-K23</f>
        <v>107372.74000000022</v>
      </c>
    </row>
    <row r="24" spans="1:13" x14ac:dyDescent="0.25">
      <c r="A24" s="122" t="s">
        <v>27</v>
      </c>
      <c r="B24" s="122"/>
      <c r="C24" s="23">
        <v>16620516.890000001</v>
      </c>
      <c r="D24" s="23"/>
      <c r="E24" s="23">
        <v>124444768.2</v>
      </c>
      <c r="F24" s="16">
        <f>SUM(C24:E24)</f>
        <v>141065285.09</v>
      </c>
      <c r="G24" s="2"/>
      <c r="H24" s="17">
        <v>16620516.890000001</v>
      </c>
      <c r="I24" s="17">
        <v>0</v>
      </c>
      <c r="J24" s="17">
        <v>124525159.80000001</v>
      </c>
      <c r="K24" s="17">
        <f>SUM(H24:J24)</f>
        <v>141145676.69</v>
      </c>
      <c r="L24" s="2"/>
      <c r="M24" s="9">
        <f>F24-K24</f>
        <v>-80391.59999999404</v>
      </c>
    </row>
    <row r="25" spans="1:13" x14ac:dyDescent="0.25">
      <c r="A25" s="122" t="s">
        <v>28</v>
      </c>
      <c r="B25" s="122"/>
      <c r="C25" s="237">
        <v>119562.84999999999</v>
      </c>
      <c r="D25" s="237">
        <v>40568.839999999997</v>
      </c>
      <c r="E25" s="237">
        <v>305518.53999999998</v>
      </c>
      <c r="F25" s="16">
        <f>SUM(C25:E25)</f>
        <v>465650.23</v>
      </c>
      <c r="G25" s="2"/>
      <c r="H25" s="17">
        <v>119562.84999999999</v>
      </c>
      <c r="I25" s="17">
        <v>40568.839999999997</v>
      </c>
      <c r="J25" s="17">
        <v>305518.53999999998</v>
      </c>
      <c r="K25" s="17">
        <f>SUM(H25:J25)</f>
        <v>465650.23</v>
      </c>
      <c r="L25" s="2"/>
      <c r="M25" s="9">
        <f>F25-K25</f>
        <v>0</v>
      </c>
    </row>
    <row r="26" spans="1:13" x14ac:dyDescent="0.25">
      <c r="A26" s="122" t="s">
        <v>29</v>
      </c>
      <c r="B26" s="122"/>
      <c r="C26" s="23">
        <v>3913033.88</v>
      </c>
      <c r="D26" s="23">
        <v>2401028.1799999997</v>
      </c>
      <c r="E26" s="23">
        <v>0</v>
      </c>
      <c r="F26" s="16">
        <f>SUM(C26:E26)</f>
        <v>6314062.0599999996</v>
      </c>
      <c r="G26" s="2"/>
      <c r="H26" s="17">
        <v>3913033.88</v>
      </c>
      <c r="I26" s="17">
        <v>2401028.1800000002</v>
      </c>
      <c r="J26" s="17">
        <v>-289122.17</v>
      </c>
      <c r="K26" s="17">
        <f>SUM(H26:J26)</f>
        <v>6024939.8900000006</v>
      </c>
      <c r="L26" s="2"/>
      <c r="M26" s="9">
        <f>F26-K26</f>
        <v>289122.16999999899</v>
      </c>
    </row>
    <row r="27" spans="1:13" x14ac:dyDescent="0.25">
      <c r="A27" s="122" t="s">
        <v>30</v>
      </c>
      <c r="B27" s="122"/>
      <c r="C27" s="23"/>
      <c r="D27" s="23"/>
      <c r="E27" s="23">
        <v>0</v>
      </c>
      <c r="F27" s="16">
        <f>SUM(C27:E27)</f>
        <v>0</v>
      </c>
      <c r="G27" s="2"/>
      <c r="H27" s="17"/>
      <c r="I27" s="17"/>
      <c r="J27" s="17"/>
      <c r="K27" s="17">
        <f>SUM(H27:J27)</f>
        <v>0</v>
      </c>
      <c r="L27" s="2"/>
      <c r="M27" s="9">
        <f>F27-K27</f>
        <v>0</v>
      </c>
    </row>
    <row r="28" spans="1:13" ht="15" customHeight="1" x14ac:dyDescent="0.25">
      <c r="A28" s="122" t="s">
        <v>31</v>
      </c>
      <c r="B28" s="122"/>
      <c r="C28" s="23"/>
      <c r="D28" s="23"/>
      <c r="E28" s="23"/>
      <c r="F28" s="16">
        <f>SUM(C28:E28)</f>
        <v>0</v>
      </c>
      <c r="G28" s="2"/>
      <c r="H28" s="17"/>
      <c r="I28" s="17"/>
      <c r="J28" s="17"/>
      <c r="K28" s="17">
        <f>SUM(H28:J28)</f>
        <v>0</v>
      </c>
      <c r="L28" s="2"/>
      <c r="M28" s="9">
        <f>F28-K28</f>
        <v>0</v>
      </c>
    </row>
    <row r="29" spans="1:13" ht="15" customHeight="1" x14ac:dyDescent="0.25">
      <c r="A29" s="122" t="s">
        <v>32</v>
      </c>
      <c r="B29" s="122"/>
      <c r="C29" s="23"/>
      <c r="D29" s="23"/>
      <c r="E29" s="23"/>
      <c r="F29" s="16">
        <f>SUM(C29:E29)</f>
        <v>0</v>
      </c>
      <c r="G29" s="2"/>
      <c r="H29" s="17"/>
      <c r="I29" s="17"/>
      <c r="J29" s="17"/>
      <c r="K29" s="17">
        <f>SUM(H29:J29)</f>
        <v>0</v>
      </c>
      <c r="L29" s="2"/>
      <c r="M29" s="9">
        <f>F29-K29</f>
        <v>0</v>
      </c>
    </row>
    <row r="30" spans="1:13" x14ac:dyDescent="0.25">
      <c r="A30" s="123" t="s">
        <v>33</v>
      </c>
      <c r="B30" s="123"/>
      <c r="C30" s="23"/>
      <c r="D30" s="23"/>
      <c r="E30" s="23"/>
      <c r="F30" s="16">
        <f>SUM(C30:E30)</f>
        <v>0</v>
      </c>
      <c r="G30" s="2"/>
      <c r="H30" s="17"/>
      <c r="I30" s="17"/>
      <c r="J30" s="17"/>
      <c r="K30" s="17">
        <f>SUM(H30:J30)</f>
        <v>0</v>
      </c>
      <c r="L30" s="2"/>
      <c r="M30" s="9">
        <f>F30-K30</f>
        <v>0</v>
      </c>
    </row>
    <row r="31" spans="1:13" x14ac:dyDescent="0.25">
      <c r="A31" s="19" t="s">
        <v>34</v>
      </c>
      <c r="B31" s="20"/>
      <c r="C31" s="23"/>
      <c r="D31" s="23"/>
      <c r="E31" s="23"/>
      <c r="F31" s="16">
        <f>SUM(C31:E31)</f>
        <v>0</v>
      </c>
      <c r="G31" s="2"/>
      <c r="H31" s="17"/>
      <c r="I31" s="17"/>
      <c r="J31" s="17"/>
      <c r="K31" s="17">
        <f>SUM(H31:J31)</f>
        <v>0</v>
      </c>
      <c r="L31" s="2"/>
      <c r="M31" s="9">
        <f>F31-K31</f>
        <v>0</v>
      </c>
    </row>
    <row r="32" spans="1:13" x14ac:dyDescent="0.25">
      <c r="A32" s="19" t="s">
        <v>35</v>
      </c>
      <c r="B32" s="20"/>
      <c r="C32" s="23"/>
      <c r="D32" s="23"/>
      <c r="E32" s="23"/>
      <c r="F32" s="16">
        <f>SUM(C32:E32)</f>
        <v>0</v>
      </c>
      <c r="G32" s="2"/>
      <c r="H32" s="17"/>
      <c r="I32" s="17"/>
      <c r="J32" s="17"/>
      <c r="K32" s="17">
        <f>SUM(H32:J32)</f>
        <v>0</v>
      </c>
      <c r="L32" s="2"/>
      <c r="M32" s="9">
        <f>F32-K32</f>
        <v>0</v>
      </c>
    </row>
    <row r="33" spans="1:13" x14ac:dyDescent="0.25">
      <c r="A33" s="21" t="s">
        <v>36</v>
      </c>
      <c r="B33" s="22"/>
      <c r="C33" s="23"/>
      <c r="D33" s="23"/>
      <c r="E33" s="23"/>
      <c r="F33" s="16">
        <f>SUM(C33:E33)</f>
        <v>0</v>
      </c>
      <c r="G33" s="2"/>
      <c r="H33" s="17"/>
      <c r="I33" s="17"/>
      <c r="J33" s="17"/>
      <c r="K33" s="17">
        <f>SUM(H33:J33)</f>
        <v>0</v>
      </c>
      <c r="L33" s="2"/>
      <c r="M33" s="9">
        <f>F33-K33</f>
        <v>0</v>
      </c>
    </row>
    <row r="34" spans="1:13" x14ac:dyDescent="0.25">
      <c r="A34" s="21" t="s">
        <v>37</v>
      </c>
      <c r="B34" s="22"/>
      <c r="C34" s="23"/>
      <c r="D34" s="23"/>
      <c r="E34" s="23"/>
      <c r="F34" s="16">
        <f>SUM(C34:E34)</f>
        <v>0</v>
      </c>
      <c r="G34" s="2"/>
      <c r="H34" s="17"/>
      <c r="I34" s="17"/>
      <c r="J34" s="17"/>
      <c r="K34" s="17">
        <f>SUM(H34:J34)</f>
        <v>0</v>
      </c>
      <c r="L34" s="2"/>
      <c r="M34" s="9">
        <f>F34-K34</f>
        <v>0</v>
      </c>
    </row>
    <row r="35" spans="1:13" x14ac:dyDescent="0.25">
      <c r="A35" s="123" t="s">
        <v>38</v>
      </c>
      <c r="B35" s="123"/>
      <c r="C35" s="23"/>
      <c r="D35" s="23"/>
      <c r="E35" s="23"/>
      <c r="F35" s="16">
        <f>SUM(C35:E35)</f>
        <v>0</v>
      </c>
      <c r="G35" s="2"/>
      <c r="H35" s="17"/>
      <c r="I35" s="17"/>
      <c r="J35" s="17"/>
      <c r="K35" s="17">
        <f>SUM(H35:J35)</f>
        <v>0</v>
      </c>
      <c r="L35" s="2"/>
      <c r="M35" s="9">
        <f>F35-K35</f>
        <v>0</v>
      </c>
    </row>
    <row r="36" spans="1:13" x14ac:dyDescent="0.25">
      <c r="A36" s="122" t="s">
        <v>39</v>
      </c>
      <c r="B36" s="122"/>
      <c r="C36" s="23"/>
      <c r="D36" s="23"/>
      <c r="E36" s="23"/>
      <c r="F36" s="16">
        <f>SUM(C36:E36)</f>
        <v>0</v>
      </c>
      <c r="G36" s="2"/>
      <c r="H36" s="17"/>
      <c r="I36" s="17"/>
      <c r="J36" s="17"/>
      <c r="K36" s="17">
        <f>SUM(H36:J36)</f>
        <v>0</v>
      </c>
      <c r="L36" s="2"/>
      <c r="M36" s="9">
        <f>F36-K36</f>
        <v>0</v>
      </c>
    </row>
    <row r="37" spans="1:13" x14ac:dyDescent="0.25">
      <c r="A37" s="122" t="s">
        <v>40</v>
      </c>
      <c r="B37" s="122"/>
      <c r="C37" s="23"/>
      <c r="D37" s="23"/>
      <c r="E37" s="23"/>
      <c r="F37" s="16">
        <f>SUM(C37:E37)</f>
        <v>0</v>
      </c>
      <c r="G37" s="2"/>
      <c r="H37" s="17"/>
      <c r="I37" s="17"/>
      <c r="J37" s="17">
        <v>2591034.5599999996</v>
      </c>
      <c r="K37" s="17">
        <f>SUM(H37:J37)</f>
        <v>2591034.5599999996</v>
      </c>
      <c r="L37" s="2"/>
      <c r="M37" s="9">
        <f>F37-K37</f>
        <v>-2591034.5599999996</v>
      </c>
    </row>
    <row r="38" spans="1:13" x14ac:dyDescent="0.25">
      <c r="A38" s="122" t="s">
        <v>41</v>
      </c>
      <c r="B38" s="122"/>
      <c r="C38" s="23"/>
      <c r="D38" s="23"/>
      <c r="E38" s="23"/>
      <c r="F38" s="16">
        <f>SUM(C38:E38)</f>
        <v>0</v>
      </c>
      <c r="G38" s="2"/>
      <c r="H38" s="17"/>
      <c r="I38" s="17"/>
      <c r="J38" s="17">
        <v>1156610.49</v>
      </c>
      <c r="K38" s="17">
        <f>SUM(H38:J38)</f>
        <v>1156610.49</v>
      </c>
      <c r="L38" s="2"/>
      <c r="M38" s="9">
        <f>F38-K38</f>
        <v>-1156610.49</v>
      </c>
    </row>
    <row r="39" spans="1:13" x14ac:dyDescent="0.25">
      <c r="A39" s="122" t="s">
        <v>42</v>
      </c>
      <c r="B39" s="122"/>
      <c r="C39" s="17">
        <v>35861537.719999999</v>
      </c>
      <c r="D39" s="23">
        <v>38409361.530000001</v>
      </c>
      <c r="E39" s="23">
        <v>64448421.609999999</v>
      </c>
      <c r="F39" s="16">
        <f>SUM(C39:E39)</f>
        <v>138719320.86000001</v>
      </c>
      <c r="G39" s="2"/>
      <c r="H39" s="17">
        <v>35861537.719999999</v>
      </c>
      <c r="I39" s="17">
        <v>38409361.530000001</v>
      </c>
      <c r="J39" s="17">
        <v>62678472.719999999</v>
      </c>
      <c r="K39" s="17">
        <f>SUM(H39:J39)</f>
        <v>136949371.97</v>
      </c>
      <c r="L39" s="2"/>
      <c r="M39" s="9">
        <f>F39-K39</f>
        <v>1769948.8900000155</v>
      </c>
    </row>
    <row r="40" spans="1:13" x14ac:dyDescent="0.25">
      <c r="A40" s="122" t="s">
        <v>43</v>
      </c>
      <c r="B40" s="122"/>
      <c r="C40" s="23"/>
      <c r="D40" s="23"/>
      <c r="E40" s="23"/>
      <c r="F40" s="16">
        <f>SUM(C40:E40)</f>
        <v>0</v>
      </c>
      <c r="G40" s="2"/>
      <c r="H40" s="17"/>
      <c r="I40" s="17"/>
      <c r="J40" s="17"/>
      <c r="K40" s="17">
        <f>SUM(H40:J40)</f>
        <v>0</v>
      </c>
      <c r="L40" s="2"/>
      <c r="M40" s="9">
        <f>F40-K40</f>
        <v>0</v>
      </c>
    </row>
    <row r="41" spans="1:13" x14ac:dyDescent="0.25">
      <c r="A41" s="122" t="s">
        <v>44</v>
      </c>
      <c r="B41" s="122"/>
      <c r="C41" s="23"/>
      <c r="D41" s="23"/>
      <c r="E41" s="23"/>
      <c r="F41" s="16">
        <f>SUM(C41:E41)</f>
        <v>0</v>
      </c>
      <c r="G41" s="2"/>
      <c r="H41" s="17"/>
      <c r="I41" s="17"/>
      <c r="J41" s="17"/>
      <c r="K41" s="17">
        <f>SUM(H41:J41)</f>
        <v>0</v>
      </c>
      <c r="L41" s="2"/>
      <c r="M41" s="9">
        <f>F41-K41</f>
        <v>0</v>
      </c>
    </row>
    <row r="42" spans="1:13" x14ac:dyDescent="0.25">
      <c r="A42" s="123" t="s">
        <v>45</v>
      </c>
      <c r="B42" s="123"/>
      <c r="C42" s="23"/>
      <c r="D42" s="23"/>
      <c r="E42" s="23"/>
      <c r="F42" s="16">
        <f>SUM(C42:E42)</f>
        <v>0</v>
      </c>
      <c r="G42" s="2"/>
      <c r="H42" s="17"/>
      <c r="I42" s="17"/>
      <c r="J42" s="17"/>
      <c r="K42" s="17">
        <f>SUM(H42:J42)</f>
        <v>0</v>
      </c>
      <c r="L42" s="2"/>
      <c r="M42" s="9">
        <f>F42-K42</f>
        <v>0</v>
      </c>
    </row>
    <row r="43" spans="1:13" x14ac:dyDescent="0.25">
      <c r="A43" s="122" t="s">
        <v>46</v>
      </c>
      <c r="B43" s="122"/>
      <c r="C43" s="23"/>
      <c r="D43" s="23"/>
      <c r="E43" s="23"/>
      <c r="F43" s="16">
        <f>SUM(C43:E43)</f>
        <v>0</v>
      </c>
      <c r="G43" s="2"/>
      <c r="H43" s="17"/>
      <c r="I43" s="17"/>
      <c r="J43" s="17"/>
      <c r="K43" s="17">
        <f>SUM(H43:J43)</f>
        <v>0</v>
      </c>
      <c r="L43" s="2"/>
      <c r="M43" s="9">
        <f>F43-K43</f>
        <v>0</v>
      </c>
    </row>
    <row r="44" spans="1:13" x14ac:dyDescent="0.25">
      <c r="A44" s="123" t="s">
        <v>47</v>
      </c>
      <c r="B44" s="123"/>
      <c r="C44" s="23"/>
      <c r="D44" s="23"/>
      <c r="E44" s="23"/>
      <c r="F44" s="16">
        <f>SUM(C44:E44)</f>
        <v>0</v>
      </c>
      <c r="G44" s="2"/>
      <c r="H44" s="17"/>
      <c r="I44" s="17"/>
      <c r="J44" s="17"/>
      <c r="K44" s="17">
        <f>SUM(H44:J44)</f>
        <v>0</v>
      </c>
      <c r="L44" s="2"/>
      <c r="M44" s="9">
        <f>F44-K44</f>
        <v>0</v>
      </c>
    </row>
    <row r="45" spans="1:13" x14ac:dyDescent="0.25">
      <c r="A45" s="122" t="s">
        <v>48</v>
      </c>
      <c r="B45" s="122"/>
      <c r="C45" s="23"/>
      <c r="D45" s="23"/>
      <c r="E45" s="23"/>
      <c r="F45" s="16">
        <f>SUM(C45:E45)</f>
        <v>0</v>
      </c>
      <c r="G45" s="2"/>
      <c r="H45" s="17"/>
      <c r="I45" s="17"/>
      <c r="J45" s="17"/>
      <c r="K45" s="17">
        <f>SUM(H45:J45)</f>
        <v>0</v>
      </c>
      <c r="L45" s="2"/>
      <c r="M45" s="9">
        <f>F45-K45</f>
        <v>0</v>
      </c>
    </row>
    <row r="46" spans="1:13" x14ac:dyDescent="0.25">
      <c r="A46" s="122" t="s">
        <v>49</v>
      </c>
      <c r="B46" s="122"/>
      <c r="C46" s="23"/>
      <c r="D46" s="23"/>
      <c r="E46" s="23"/>
      <c r="F46" s="16">
        <f>SUM(C46:E46)</f>
        <v>0</v>
      </c>
      <c r="G46" s="7"/>
      <c r="H46" s="17"/>
      <c r="I46" s="17"/>
      <c r="J46" s="17"/>
      <c r="K46" s="17">
        <f>SUM(H46:J46)</f>
        <v>0</v>
      </c>
      <c r="L46" s="7"/>
      <c r="M46" s="9">
        <f>F46-K46</f>
        <v>0</v>
      </c>
    </row>
    <row r="47" spans="1:13" x14ac:dyDescent="0.25">
      <c r="A47" s="124" t="s">
        <v>50</v>
      </c>
      <c r="B47" s="124"/>
      <c r="C47" s="24">
        <f>SUM(C13:C46)</f>
        <v>83011609.420000002</v>
      </c>
      <c r="D47" s="25">
        <f>SUM(D13:D46)</f>
        <v>67349791.399999991</v>
      </c>
      <c r="E47" s="25">
        <f>SUM(E13:E46)</f>
        <v>189267571.94999999</v>
      </c>
      <c r="F47" s="25">
        <f>SUM(F13:F46)</f>
        <v>339628972.76999998</v>
      </c>
      <c r="G47" s="7"/>
      <c r="H47" s="25">
        <f>SUM(H13:H46)</f>
        <v>83011609.420000002</v>
      </c>
      <c r="I47" s="25">
        <f>SUM(I13:I46)</f>
        <v>67349791.400000006</v>
      </c>
      <c r="J47" s="25">
        <f>SUM(J13:J46)</f>
        <v>190578795.28000003</v>
      </c>
      <c r="K47" s="25">
        <f>SUM(K13:K46)</f>
        <v>340940196.10000002</v>
      </c>
      <c r="L47" s="7"/>
      <c r="M47" s="26">
        <f>F47-K47</f>
        <v>-1311223.3300000429</v>
      </c>
    </row>
    <row r="48" spans="1:13" ht="8.25" customHeight="1" x14ac:dyDescent="0.25">
      <c r="C48" s="4"/>
      <c r="D48" s="4"/>
      <c r="E48" s="4"/>
      <c r="F48" s="4"/>
      <c r="G48" s="2"/>
      <c r="H48" s="2"/>
      <c r="I48" s="2"/>
      <c r="J48" s="4"/>
      <c r="K48" s="2"/>
      <c r="L48" s="2"/>
      <c r="M48" s="7"/>
    </row>
    <row r="49" spans="1:13" x14ac:dyDescent="0.25">
      <c r="A49" s="158" t="s">
        <v>80</v>
      </c>
      <c r="B49" s="157"/>
      <c r="C49" s="156">
        <v>0</v>
      </c>
      <c r="D49" s="156">
        <v>0</v>
      </c>
      <c r="E49" s="156">
        <v>5430128.1600000001</v>
      </c>
      <c r="F49" s="16">
        <f>SUM(C49:E49)</f>
        <v>5430128.1600000001</v>
      </c>
      <c r="G49" s="2"/>
      <c r="H49" s="155">
        <v>0</v>
      </c>
      <c r="I49" s="155">
        <v>0</v>
      </c>
      <c r="J49" s="155">
        <v>5430128.1600000001</v>
      </c>
      <c r="K49" s="17">
        <f>SUM(H49:J49)</f>
        <v>5430128.1600000001</v>
      </c>
      <c r="L49" s="2"/>
      <c r="M49" s="9">
        <f>F49-K49</f>
        <v>0</v>
      </c>
    </row>
    <row r="50" spans="1:13" x14ac:dyDescent="0.25">
      <c r="A50" s="158" t="s">
        <v>73</v>
      </c>
      <c r="B50" s="157"/>
      <c r="C50" s="156">
        <v>0</v>
      </c>
      <c r="D50" s="156">
        <v>0</v>
      </c>
      <c r="E50" s="156">
        <v>0</v>
      </c>
      <c r="F50" s="16">
        <f>SUM(C50:E50)</f>
        <v>0</v>
      </c>
      <c r="G50" s="2"/>
      <c r="H50" s="155">
        <v>0</v>
      </c>
      <c r="I50" s="155">
        <v>0</v>
      </c>
      <c r="J50" s="155">
        <v>0</v>
      </c>
      <c r="K50" s="17">
        <f>SUM(H50:J50)</f>
        <v>0</v>
      </c>
      <c r="L50" s="2"/>
      <c r="M50" s="9">
        <f>F50-K50</f>
        <v>0</v>
      </c>
    </row>
    <row r="51" spans="1:13" x14ac:dyDescent="0.25">
      <c r="A51" s="163" t="s">
        <v>85</v>
      </c>
      <c r="B51" s="162"/>
      <c r="C51" s="216">
        <v>20000</v>
      </c>
      <c r="D51" s="216">
        <v>0</v>
      </c>
      <c r="E51" s="216">
        <v>0</v>
      </c>
      <c r="F51" s="16">
        <f>SUM(C51:E51)</f>
        <v>20000</v>
      </c>
      <c r="G51" s="2"/>
      <c r="H51" s="155">
        <v>20000</v>
      </c>
      <c r="I51" s="155">
        <v>0</v>
      </c>
      <c r="J51" s="155">
        <v>0</v>
      </c>
      <c r="K51" s="17">
        <f>SUM(H51:J51)</f>
        <v>20000</v>
      </c>
      <c r="L51" s="2"/>
      <c r="M51" s="9">
        <f>F51-K51</f>
        <v>0</v>
      </c>
    </row>
    <row r="52" spans="1:13" x14ac:dyDescent="0.25">
      <c r="A52" s="158" t="s">
        <v>94</v>
      </c>
      <c r="B52" s="157"/>
      <c r="C52" s="216">
        <v>0</v>
      </c>
      <c r="D52" s="216">
        <v>0</v>
      </c>
      <c r="E52" s="216">
        <v>0</v>
      </c>
      <c r="F52" s="16">
        <f>SUM(C52:E52)</f>
        <v>0</v>
      </c>
      <c r="G52" s="2"/>
      <c r="H52" s="155">
        <v>0</v>
      </c>
      <c r="I52" s="155">
        <v>0</v>
      </c>
      <c r="J52" s="155">
        <v>0</v>
      </c>
      <c r="K52" s="17">
        <f>SUM(H52:J52)</f>
        <v>0</v>
      </c>
      <c r="L52" s="2"/>
      <c r="M52" s="9">
        <f>F52-K52</f>
        <v>0</v>
      </c>
    </row>
    <row r="53" spans="1:13" x14ac:dyDescent="0.25">
      <c r="A53" s="264" t="s">
        <v>72</v>
      </c>
      <c r="B53" s="263"/>
      <c r="C53" s="24">
        <f>SUM(C47:C52)</f>
        <v>83031609.420000002</v>
      </c>
      <c r="D53" s="24">
        <f>SUM(D47:D52)</f>
        <v>67349791.399999991</v>
      </c>
      <c r="E53" s="24">
        <f>SUM(E47:E52)</f>
        <v>194697700.10999998</v>
      </c>
      <c r="F53" s="24">
        <f>SUM(F47:F52)</f>
        <v>345079100.93000001</v>
      </c>
      <c r="G53" s="7"/>
      <c r="H53" s="25">
        <f>SUM(H47:H52)</f>
        <v>83031609.420000002</v>
      </c>
      <c r="I53" s="25">
        <f>SUM(I47:I52)</f>
        <v>67349791.400000006</v>
      </c>
      <c r="J53" s="25">
        <f>SUM(J47:J52)</f>
        <v>196008923.44000003</v>
      </c>
      <c r="K53" s="25">
        <f>SUM(K47:K52)</f>
        <v>346390324.26000005</v>
      </c>
      <c r="L53" s="7"/>
      <c r="M53" s="25">
        <f>SUM(M47:M52)</f>
        <v>-1311223.3300000429</v>
      </c>
    </row>
    <row r="54" spans="1:13" ht="6.75" customHeight="1" x14ac:dyDescent="0.25">
      <c r="C54" s="4"/>
      <c r="D54" s="4"/>
      <c r="E54" s="4"/>
      <c r="F54" s="4"/>
      <c r="G54" s="2"/>
      <c r="H54" s="2"/>
      <c r="I54" s="2"/>
      <c r="J54" s="4"/>
      <c r="K54" s="2"/>
      <c r="L54" s="2"/>
      <c r="M54" s="2"/>
    </row>
    <row r="55" spans="1:13" x14ac:dyDescent="0.25">
      <c r="A55" s="267" t="s">
        <v>58</v>
      </c>
      <c r="B55" s="266"/>
      <c r="C55" s="265" t="s">
        <v>79</v>
      </c>
      <c r="D55" s="4"/>
      <c r="E55" s="4"/>
      <c r="F55" s="4"/>
      <c r="G55" s="2"/>
      <c r="H55" s="2"/>
      <c r="I55" s="2"/>
      <c r="J55" s="4"/>
      <c r="K55" s="215"/>
      <c r="L55" s="2"/>
      <c r="M55" s="2"/>
    </row>
    <row r="56" spans="1:13" x14ac:dyDescent="0.25">
      <c r="A56" s="149" t="s">
        <v>78</v>
      </c>
      <c r="B56" s="149"/>
      <c r="C56" s="16">
        <v>5154930.21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149" t="s">
        <v>77</v>
      </c>
      <c r="B57" s="149"/>
      <c r="C57" s="16">
        <v>-18008.28</v>
      </c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149" t="s">
        <v>105</v>
      </c>
      <c r="B58" s="149"/>
      <c r="C58" s="16">
        <v>364984</v>
      </c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149" t="s">
        <v>104</v>
      </c>
      <c r="B59" s="149"/>
      <c r="C59" s="16">
        <v>-4190682.6</v>
      </c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7"/>
      <c r="B60" s="27"/>
      <c r="C60" s="148">
        <f>SUM(C56:C59)</f>
        <v>1311223.3299999996</v>
      </c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7"/>
      <c r="B61" s="27"/>
      <c r="C61" s="148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C62" s="205"/>
      <c r="D62" s="211"/>
      <c r="E62" s="211"/>
      <c r="F62" s="217"/>
      <c r="H62" s="211"/>
      <c r="I62" s="211"/>
      <c r="J62" s="211"/>
      <c r="M62" s="2"/>
    </row>
    <row r="63" spans="1:13" ht="14.25" thickBot="1" x14ac:dyDescent="0.3">
      <c r="C63" s="205"/>
      <c r="D63" s="211"/>
      <c r="E63" s="211"/>
      <c r="F63" s="208"/>
      <c r="H63" s="210"/>
      <c r="I63" s="210"/>
      <c r="J63" s="194"/>
      <c r="K63" s="209"/>
      <c r="L63" s="209"/>
      <c r="M63" s="209"/>
    </row>
    <row r="64" spans="1:13" x14ac:dyDescent="0.25">
      <c r="A64" s="29" t="s">
        <v>51</v>
      </c>
      <c r="C64" s="207" t="s">
        <v>52</v>
      </c>
      <c r="D64" s="207"/>
      <c r="E64" s="208"/>
      <c r="F64" s="208"/>
      <c r="H64" s="207" t="s">
        <v>51</v>
      </c>
      <c r="I64" s="207"/>
      <c r="J64" s="194"/>
      <c r="K64" s="207" t="s">
        <v>52</v>
      </c>
      <c r="L64" s="207"/>
      <c r="M64" s="207"/>
    </row>
    <row r="65" spans="1:13" x14ac:dyDescent="0.25">
      <c r="A65" s="1" t="s">
        <v>53</v>
      </c>
      <c r="C65" s="206" t="s">
        <v>61</v>
      </c>
      <c r="D65" s="206"/>
      <c r="E65" s="205"/>
      <c r="F65" s="205"/>
      <c r="H65" s="121" t="s">
        <v>54</v>
      </c>
      <c r="I65" s="121"/>
      <c r="J65" s="205"/>
      <c r="K65" s="121" t="s">
        <v>55</v>
      </c>
      <c r="L65" s="121"/>
      <c r="M65" s="121"/>
    </row>
    <row r="66" spans="1:13" ht="9.75" customHeight="1" x14ac:dyDescent="0.25">
      <c r="C66" s="205"/>
      <c r="D66" s="205"/>
      <c r="E66" s="205"/>
      <c r="F66" s="205"/>
      <c r="J66" s="205"/>
      <c r="M66" s="2"/>
    </row>
    <row r="67" spans="1:13" ht="15" customHeight="1" x14ac:dyDescent="0.25">
      <c r="A67" s="126" t="s">
        <v>56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</row>
    <row r="68" spans="1:13" x14ac:dyDescent="0.25">
      <c r="C68" s="205"/>
      <c r="D68" s="205"/>
      <c r="E68" s="205"/>
      <c r="F68" s="205"/>
      <c r="J68" s="4"/>
      <c r="M68" s="2"/>
    </row>
  </sheetData>
  <mergeCells count="62">
    <mergeCell ref="A67:M67"/>
    <mergeCell ref="K63:M63"/>
    <mergeCell ref="C64:D64"/>
    <mergeCell ref="H64:I64"/>
    <mergeCell ref="K64:M64"/>
    <mergeCell ref="C65:D65"/>
    <mergeCell ref="H65:I65"/>
    <mergeCell ref="K65:M65"/>
    <mergeCell ref="D63:E63"/>
    <mergeCell ref="H63:I63"/>
    <mergeCell ref="H62:J62"/>
    <mergeCell ref="A51:B51"/>
    <mergeCell ref="A53:B53"/>
    <mergeCell ref="A58:B58"/>
    <mergeCell ref="A59:B59"/>
    <mergeCell ref="A46:B46"/>
    <mergeCell ref="A47:B47"/>
    <mergeCell ref="A56:B56"/>
    <mergeCell ref="A57:B57"/>
    <mergeCell ref="D62:E62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10:B10"/>
    <mergeCell ref="C10:E10"/>
    <mergeCell ref="H10:J10"/>
    <mergeCell ref="A11:B11"/>
    <mergeCell ref="A12:B12"/>
    <mergeCell ref="A13:B13"/>
    <mergeCell ref="A14:B14"/>
    <mergeCell ref="A1:M1"/>
    <mergeCell ref="B2:M2"/>
    <mergeCell ref="A3:M3"/>
    <mergeCell ref="A6:B6"/>
    <mergeCell ref="A8:B9"/>
    <mergeCell ref="M8:M11"/>
    <mergeCell ref="C8:F9"/>
    <mergeCell ref="H8:K9"/>
    <mergeCell ref="A15:B15"/>
    <mergeCell ref="A16:B16"/>
    <mergeCell ref="A17:B17"/>
    <mergeCell ref="A18:B18"/>
  </mergeCells>
  <pageMargins left="0.19685039370078741" right="0.19685039370078741" top="0.39370078740157483" bottom="0.39370078740157483" header="0.31496062992125984" footer="0.31496062992125984"/>
  <pageSetup paperSize="5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BCC63-BCCC-479A-B81D-BA6E04D61B68}">
  <dimension ref="A1:N59"/>
  <sheetViews>
    <sheetView zoomScale="89" zoomScaleNormal="89" workbookViewId="0">
      <selection sqref="A1:M1"/>
    </sheetView>
  </sheetViews>
  <sheetFormatPr baseColWidth="10" defaultRowHeight="14.25" x14ac:dyDescent="0.2"/>
  <cols>
    <col min="1" max="1" width="51" style="43" customWidth="1"/>
    <col min="2" max="2" width="25" style="43" customWidth="1"/>
    <col min="3" max="6" width="20.7109375" style="43" customWidth="1"/>
    <col min="7" max="7" width="2.7109375" style="43" customWidth="1"/>
    <col min="8" max="11" width="20.7109375" style="43" customWidth="1"/>
    <col min="12" max="12" width="2.7109375" style="43" customWidth="1"/>
    <col min="13" max="13" width="20.7109375" style="43" customWidth="1"/>
    <col min="14" max="16384" width="11.42578125" style="42"/>
  </cols>
  <sheetData>
    <row r="1" spans="1:14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7"/>
    </row>
    <row r="2" spans="1:14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s="31" customFormat="1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s="31" customFormat="1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4" s="31" customFormat="1" ht="15" customHeight="1" x14ac:dyDescent="0.2">
      <c r="A6" s="111" t="s">
        <v>62</v>
      </c>
      <c r="B6" s="111"/>
      <c r="C6" s="33"/>
      <c r="D6" s="33"/>
      <c r="E6" s="33"/>
      <c r="F6" s="33"/>
      <c r="J6" s="33"/>
    </row>
    <row r="7" spans="1:14" s="31" customFormat="1" ht="13.5" x14ac:dyDescent="0.2">
      <c r="C7" s="33"/>
      <c r="D7" s="33"/>
      <c r="E7" s="33"/>
      <c r="F7" s="33"/>
      <c r="J7" s="33"/>
    </row>
    <row r="8" spans="1:14" s="31" customFormat="1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4" s="31" customFormat="1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  <c r="N9" s="76"/>
    </row>
    <row r="10" spans="1:14" s="31" customFormat="1" ht="13.5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  <c r="N10" s="76"/>
    </row>
    <row r="11" spans="1:14" s="31" customFormat="1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  <c r="N11" s="76"/>
    </row>
    <row r="12" spans="1:14" s="31" customFormat="1" ht="13.5" x14ac:dyDescent="0.2">
      <c r="A12" s="142"/>
      <c r="B12" s="143"/>
      <c r="C12" s="52"/>
      <c r="D12" s="52"/>
      <c r="E12" s="52"/>
      <c r="F12" s="52"/>
      <c r="G12" s="44"/>
      <c r="H12" s="44"/>
      <c r="I12" s="44"/>
      <c r="J12" s="52"/>
      <c r="K12" s="44"/>
      <c r="L12" s="44"/>
      <c r="M12" s="44"/>
    </row>
    <row r="13" spans="1:14" s="31" customFormat="1" ht="13.5" x14ac:dyDescent="0.2">
      <c r="A13" s="139" t="s">
        <v>16</v>
      </c>
      <c r="B13" s="139"/>
      <c r="C13" s="75"/>
      <c r="D13" s="74"/>
      <c r="E13" s="72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4" s="31" customFormat="1" ht="13.5" x14ac:dyDescent="0.2">
      <c r="A14" s="132" t="s">
        <v>17</v>
      </c>
      <c r="B14" s="132"/>
      <c r="C14" s="73"/>
      <c r="D14" s="71"/>
      <c r="E14" s="73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4" s="31" customFormat="1" ht="13.5" x14ac:dyDescent="0.2">
      <c r="A15" s="132" t="s">
        <v>18</v>
      </c>
      <c r="B15" s="132"/>
      <c r="C15" s="72"/>
      <c r="D15" s="62"/>
      <c r="E15" s="7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  <c r="N15" s="32"/>
    </row>
    <row r="16" spans="1:14" s="31" customFormat="1" ht="13.5" x14ac:dyDescent="0.2">
      <c r="A16" s="132" t="s">
        <v>19</v>
      </c>
      <c r="B16" s="132"/>
      <c r="C16" s="64"/>
      <c r="D16" s="63"/>
      <c r="E16" s="65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  <c r="N16" s="44"/>
    </row>
    <row r="17" spans="1:14" s="31" customFormat="1" ht="13.5" x14ac:dyDescent="0.2">
      <c r="A17" s="132" t="s">
        <v>20</v>
      </c>
      <c r="B17" s="132"/>
      <c r="C17" s="64"/>
      <c r="D17" s="63"/>
      <c r="E17" s="65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4" s="31" customFormat="1" ht="13.5" x14ac:dyDescent="0.2">
      <c r="A18" s="139" t="s">
        <v>21</v>
      </c>
      <c r="B18" s="139"/>
      <c r="C18" s="64"/>
      <c r="D18" s="63"/>
      <c r="E18" s="65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4" s="31" customFormat="1" ht="13.5" x14ac:dyDescent="0.2">
      <c r="A19" s="132" t="s">
        <v>22</v>
      </c>
      <c r="B19" s="132"/>
      <c r="C19" s="64">
        <v>5346932.4800000004</v>
      </c>
      <c r="D19" s="44">
        <v>5354194.9800000004</v>
      </c>
      <c r="E19" s="65"/>
      <c r="F19" s="62">
        <f t="shared" si="0"/>
        <v>10701127.460000001</v>
      </c>
      <c r="G19" s="44"/>
      <c r="H19" s="61">
        <v>5346932.4800000004</v>
      </c>
      <c r="I19" s="61">
        <v>5354194.9800000004</v>
      </c>
      <c r="J19" s="61"/>
      <c r="K19" s="61">
        <f t="shared" si="2"/>
        <v>10701127.460000001</v>
      </c>
      <c r="L19" s="50"/>
      <c r="M19" s="60">
        <f t="shared" si="1"/>
        <v>0</v>
      </c>
      <c r="N19" s="44"/>
    </row>
    <row r="20" spans="1:14" s="31" customFormat="1" ht="13.5" x14ac:dyDescent="0.2">
      <c r="A20" s="132" t="s">
        <v>23</v>
      </c>
      <c r="B20" s="132"/>
      <c r="C20" s="64"/>
      <c r="D20" s="63"/>
      <c r="E20" s="65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  <c r="N20" s="32"/>
    </row>
    <row r="21" spans="1:14" s="31" customFormat="1" ht="13.5" x14ac:dyDescent="0.2">
      <c r="A21" s="132" t="s">
        <v>24</v>
      </c>
      <c r="B21" s="132"/>
      <c r="C21" s="64"/>
      <c r="D21" s="63"/>
      <c r="E21" s="65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4" s="31" customFormat="1" ht="13.5" x14ac:dyDescent="0.2">
      <c r="A22" s="139" t="s">
        <v>25</v>
      </c>
      <c r="B22" s="139"/>
      <c r="C22" s="64"/>
      <c r="D22" s="63"/>
      <c r="E22" s="65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4" s="31" customFormat="1" ht="13.5" x14ac:dyDescent="0.2">
      <c r="A23" s="132" t="s">
        <v>26</v>
      </c>
      <c r="B23" s="132"/>
      <c r="C23" s="64"/>
      <c r="D23" s="63"/>
      <c r="E23" s="65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  <c r="N23" s="50"/>
    </row>
    <row r="24" spans="1:14" s="31" customFormat="1" ht="13.5" x14ac:dyDescent="0.2">
      <c r="A24" s="132" t="s">
        <v>27</v>
      </c>
      <c r="B24" s="132"/>
      <c r="C24" s="64"/>
      <c r="D24" s="63"/>
      <c r="E24" s="65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</row>
    <row r="25" spans="1:14" s="31" customFormat="1" ht="13.5" x14ac:dyDescent="0.2">
      <c r="A25" s="132" t="s">
        <v>28</v>
      </c>
      <c r="B25" s="132"/>
      <c r="C25" s="64"/>
      <c r="D25" s="63"/>
      <c r="E25" s="70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4" s="31" customFormat="1" ht="13.5" x14ac:dyDescent="0.2">
      <c r="A26" s="132" t="s">
        <v>29</v>
      </c>
      <c r="B26" s="132"/>
      <c r="C26" s="64"/>
      <c r="D26" s="63"/>
      <c r="E26" s="65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  <c r="N26" s="44"/>
    </row>
    <row r="27" spans="1:14" s="31" customFormat="1" ht="13.5" x14ac:dyDescent="0.2">
      <c r="A27" s="132" t="s">
        <v>30</v>
      </c>
      <c r="B27" s="132"/>
      <c r="C27" s="64"/>
      <c r="D27" s="63"/>
      <c r="E27" s="65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4" s="31" customFormat="1" ht="15" customHeight="1" x14ac:dyDescent="0.2">
      <c r="A28" s="132" t="s">
        <v>31</v>
      </c>
      <c r="B28" s="132"/>
      <c r="C28" s="64"/>
      <c r="D28" s="63"/>
      <c r="E28" s="65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4" s="31" customFormat="1" ht="15" customHeight="1" x14ac:dyDescent="0.2">
      <c r="A29" s="132" t="s">
        <v>32</v>
      </c>
      <c r="B29" s="132"/>
      <c r="C29" s="64"/>
      <c r="D29" s="63"/>
      <c r="E29" s="65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4" s="31" customFormat="1" ht="13.5" x14ac:dyDescent="0.2">
      <c r="A30" s="139" t="s">
        <v>33</v>
      </c>
      <c r="B30" s="139"/>
      <c r="C30" s="64"/>
      <c r="D30" s="63"/>
      <c r="E30" s="65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4" s="31" customFormat="1" ht="13.5" x14ac:dyDescent="0.2">
      <c r="A31" s="69" t="s">
        <v>34</v>
      </c>
      <c r="B31" s="68"/>
      <c r="C31" s="64"/>
      <c r="D31" s="63"/>
      <c r="E31" s="65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</row>
    <row r="32" spans="1:14" s="31" customFormat="1" ht="13.5" x14ac:dyDescent="0.2">
      <c r="A32" s="69" t="s">
        <v>35</v>
      </c>
      <c r="B32" s="68"/>
      <c r="C32" s="64"/>
      <c r="D32" s="63"/>
      <c r="E32" s="65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</row>
    <row r="33" spans="1:14" s="31" customFormat="1" ht="13.5" x14ac:dyDescent="0.2">
      <c r="A33" s="67" t="s">
        <v>36</v>
      </c>
      <c r="B33" s="66"/>
      <c r="C33" s="64"/>
      <c r="D33" s="63"/>
      <c r="E33" s="65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</row>
    <row r="34" spans="1:14" s="31" customFormat="1" ht="13.5" x14ac:dyDescent="0.2">
      <c r="A34" s="67" t="s">
        <v>37</v>
      </c>
      <c r="B34" s="66"/>
      <c r="C34" s="64"/>
      <c r="D34" s="63"/>
      <c r="E34" s="65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</row>
    <row r="35" spans="1:14" s="31" customFormat="1" ht="13.5" x14ac:dyDescent="0.2">
      <c r="A35" s="139" t="s">
        <v>38</v>
      </c>
      <c r="B35" s="139"/>
      <c r="C35" s="64"/>
      <c r="D35" s="63"/>
      <c r="E35" s="65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4" s="31" customFormat="1" ht="13.5" x14ac:dyDescent="0.2">
      <c r="A36" s="132" t="s">
        <v>39</v>
      </c>
      <c r="B36" s="132"/>
      <c r="C36" s="64"/>
      <c r="D36" s="63"/>
      <c r="E36" s="65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4" s="31" customFormat="1" ht="13.5" x14ac:dyDescent="0.2">
      <c r="A37" s="132" t="s">
        <v>40</v>
      </c>
      <c r="B37" s="132"/>
      <c r="C37" s="64"/>
      <c r="D37" s="63"/>
      <c r="E37" s="63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</row>
    <row r="38" spans="1:14" s="31" customFormat="1" ht="13.5" x14ac:dyDescent="0.2">
      <c r="A38" s="132" t="s">
        <v>41</v>
      </c>
      <c r="B38" s="132"/>
      <c r="C38" s="64"/>
      <c r="D38" s="63"/>
      <c r="E38" s="63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</row>
    <row r="39" spans="1:14" s="31" customFormat="1" ht="13.5" x14ac:dyDescent="0.2">
      <c r="A39" s="132" t="s">
        <v>42</v>
      </c>
      <c r="B39" s="132"/>
      <c r="C39" s="64"/>
      <c r="D39" s="63"/>
      <c r="E39" s="63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50"/>
      <c r="M39" s="60">
        <f t="shared" si="1"/>
        <v>0</v>
      </c>
    </row>
    <row r="40" spans="1:14" s="31" customFormat="1" ht="13.5" x14ac:dyDescent="0.2">
      <c r="A40" s="132" t="s">
        <v>43</v>
      </c>
      <c r="B40" s="132"/>
      <c r="C40" s="64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4" s="31" customFormat="1" ht="13.5" x14ac:dyDescent="0.2">
      <c r="A41" s="132" t="s">
        <v>44</v>
      </c>
      <c r="B41" s="132"/>
      <c r="C41" s="64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4" s="31" customFormat="1" ht="13.5" x14ac:dyDescent="0.2">
      <c r="A42" s="139" t="s">
        <v>45</v>
      </c>
      <c r="B42" s="139"/>
      <c r="C42" s="64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4" s="31" customFormat="1" ht="13.5" x14ac:dyDescent="0.2">
      <c r="A43" s="132" t="s">
        <v>46</v>
      </c>
      <c r="B43" s="132"/>
      <c r="C43" s="64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4" s="31" customFormat="1" ht="13.5" x14ac:dyDescent="0.2">
      <c r="A44" s="139" t="s">
        <v>47</v>
      </c>
      <c r="B44" s="139"/>
      <c r="C44" s="64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4" s="31" customFormat="1" ht="13.5" x14ac:dyDescent="0.2">
      <c r="A45" s="132" t="s">
        <v>48</v>
      </c>
      <c r="B45" s="132"/>
      <c r="C45" s="64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4" s="31" customFormat="1" ht="13.5" x14ac:dyDescent="0.2">
      <c r="A46" s="132" t="s">
        <v>49</v>
      </c>
      <c r="B46" s="132"/>
      <c r="C46" s="64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  <c r="N46" s="32"/>
    </row>
    <row r="47" spans="1:14" s="31" customFormat="1" ht="13.5" x14ac:dyDescent="0.2">
      <c r="A47" s="140" t="s">
        <v>50</v>
      </c>
      <c r="B47" s="140"/>
      <c r="C47" s="58">
        <f>SUM(C13:C46)</f>
        <v>5346932.4800000004</v>
      </c>
      <c r="D47" s="57">
        <f>SUM(D13:D46)</f>
        <v>5354194.9800000004</v>
      </c>
      <c r="E47" s="57">
        <f>SUM(E13:E46)</f>
        <v>0</v>
      </c>
      <c r="F47" s="57">
        <f>SUM(F13:F46)</f>
        <v>10701127.460000001</v>
      </c>
      <c r="G47" s="44"/>
      <c r="H47" s="57">
        <f>SUM(H13:H46)</f>
        <v>5346932.4800000004</v>
      </c>
      <c r="I47" s="57">
        <f>SUM(I13:I46)</f>
        <v>5354194.9800000004</v>
      </c>
      <c r="J47" s="57">
        <f>SUM(J13:J46)</f>
        <v>0</v>
      </c>
      <c r="K47" s="57">
        <f>SUM(K13:K46)</f>
        <v>10701127.460000001</v>
      </c>
      <c r="L47" s="50"/>
      <c r="M47" s="56">
        <f t="shared" si="1"/>
        <v>0</v>
      </c>
    </row>
    <row r="48" spans="1:14" s="31" customFormat="1" ht="13.5" x14ac:dyDescent="0.2">
      <c r="A48" s="44"/>
      <c r="B48" s="44"/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</row>
    <row r="49" spans="1:14" s="31" customFormat="1" ht="13.5" x14ac:dyDescent="0.2">
      <c r="A49" s="44"/>
      <c r="B49" s="44"/>
      <c r="C49" s="45"/>
      <c r="D49" s="45"/>
      <c r="E49" s="45"/>
      <c r="F49" s="45"/>
      <c r="G49" s="44"/>
      <c r="H49" s="44"/>
      <c r="I49" s="44"/>
      <c r="J49" s="45"/>
      <c r="K49" s="44"/>
      <c r="L49" s="44"/>
      <c r="M49" s="44"/>
    </row>
    <row r="50" spans="1:14" s="31" customFormat="1" ht="13.5" x14ac:dyDescent="0.2">
      <c r="A50" s="55" t="s">
        <v>58</v>
      </c>
      <c r="B50" s="54"/>
      <c r="C50" s="45"/>
      <c r="D50" s="45"/>
      <c r="E50" s="45"/>
      <c r="F50" s="45"/>
      <c r="G50" s="44"/>
      <c r="H50" s="44"/>
      <c r="I50" s="44"/>
      <c r="J50" s="45"/>
      <c r="K50" s="44"/>
      <c r="L50" s="44"/>
      <c r="M50" s="44"/>
    </row>
    <row r="51" spans="1:14" s="31" customFormat="1" ht="13.5" x14ac:dyDescent="0.2">
      <c r="A51" s="141">
        <v>1</v>
      </c>
      <c r="B51" s="141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4" s="31" customFormat="1" ht="13.5" x14ac:dyDescent="0.2">
      <c r="A52" s="53"/>
      <c r="B52" s="53"/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4" s="31" customFormat="1" ht="13.5" x14ac:dyDescent="0.2">
      <c r="A53" s="44"/>
      <c r="B53" s="44"/>
      <c r="C53" s="45"/>
      <c r="D53" s="137"/>
      <c r="E53" s="137"/>
      <c r="F53" s="52"/>
      <c r="G53" s="44"/>
      <c r="H53" s="137"/>
      <c r="I53" s="137"/>
      <c r="J53" s="137"/>
      <c r="K53" s="44"/>
      <c r="L53" s="44"/>
      <c r="M53" s="44"/>
      <c r="N53" s="44"/>
    </row>
    <row r="54" spans="1:14" s="31" customFormat="1" thickBot="1" x14ac:dyDescent="0.25">
      <c r="A54" s="44"/>
      <c r="B54" s="44"/>
      <c r="C54" s="45"/>
      <c r="D54" s="137"/>
      <c r="E54" s="137"/>
      <c r="F54" s="51"/>
      <c r="G54" s="44"/>
      <c r="H54" s="138"/>
      <c r="I54" s="138"/>
      <c r="J54" s="50"/>
      <c r="K54" s="133"/>
      <c r="L54" s="133"/>
      <c r="M54" s="133"/>
      <c r="N54" s="44"/>
    </row>
    <row r="55" spans="1:14" s="31" customFormat="1" ht="13.5" x14ac:dyDescent="0.2">
      <c r="A55" s="49" t="s">
        <v>51</v>
      </c>
      <c r="B55" s="44"/>
      <c r="C55" s="134" t="s">
        <v>52</v>
      </c>
      <c r="D55" s="134"/>
      <c r="E55" s="51"/>
      <c r="F55" s="51"/>
      <c r="G55" s="44"/>
      <c r="H55" s="134" t="s">
        <v>51</v>
      </c>
      <c r="I55" s="134"/>
      <c r="J55" s="50"/>
      <c r="K55" s="134" t="s">
        <v>52</v>
      </c>
      <c r="L55" s="134"/>
      <c r="M55" s="134"/>
      <c r="N55" s="44"/>
    </row>
    <row r="56" spans="1:14" s="31" customFormat="1" ht="13.5" x14ac:dyDescent="0.2">
      <c r="A56" s="48" t="s">
        <v>53</v>
      </c>
      <c r="B56" s="44"/>
      <c r="C56" s="135" t="s">
        <v>61</v>
      </c>
      <c r="D56" s="135"/>
      <c r="E56" s="45"/>
      <c r="F56" s="45"/>
      <c r="G56" s="44"/>
      <c r="H56" s="136" t="s">
        <v>54</v>
      </c>
      <c r="I56" s="136"/>
      <c r="J56" s="45"/>
      <c r="K56" s="136" t="s">
        <v>55</v>
      </c>
      <c r="L56" s="136"/>
      <c r="M56" s="136"/>
      <c r="N56" s="44"/>
    </row>
    <row r="57" spans="1:14" s="31" customFormat="1" ht="13.5" x14ac:dyDescent="0.2">
      <c r="A57" s="44"/>
      <c r="B57" s="44"/>
      <c r="C57" s="45"/>
      <c r="D57" s="45"/>
      <c r="E57" s="45"/>
      <c r="F57" s="45"/>
      <c r="G57" s="44"/>
      <c r="H57" s="44"/>
      <c r="I57" s="44"/>
      <c r="J57" s="45"/>
      <c r="K57" s="44"/>
      <c r="L57" s="44"/>
      <c r="M57" s="44"/>
      <c r="N57" s="44"/>
    </row>
    <row r="58" spans="1:14" s="31" customFormat="1" ht="15" customHeight="1" x14ac:dyDescent="0.2">
      <c r="A58" s="47" t="s">
        <v>56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4"/>
    </row>
    <row r="59" spans="1:14" s="31" customFormat="1" ht="13.5" x14ac:dyDescent="0.2">
      <c r="A59" s="44"/>
      <c r="B59" s="44"/>
      <c r="C59" s="45"/>
      <c r="D59" s="45"/>
      <c r="E59" s="45"/>
      <c r="F59" s="45"/>
      <c r="G59" s="44"/>
      <c r="H59" s="44"/>
      <c r="I59" s="44"/>
      <c r="J59" s="45"/>
      <c r="K59" s="44"/>
      <c r="L59" s="44"/>
      <c r="M59" s="44"/>
      <c r="N59" s="44"/>
    </row>
  </sheetData>
  <mergeCells count="57">
    <mergeCell ref="A17:B17"/>
    <mergeCell ref="A18:B18"/>
    <mergeCell ref="A12:B12"/>
    <mergeCell ref="A13:B13"/>
    <mergeCell ref="A14:B14"/>
    <mergeCell ref="A15:B15"/>
    <mergeCell ref="A16:B16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24:B24"/>
    <mergeCell ref="A45:B45"/>
    <mergeCell ref="A29:B29"/>
    <mergeCell ref="A30:B30"/>
    <mergeCell ref="A47:B47"/>
    <mergeCell ref="A51:B51"/>
    <mergeCell ref="A36:B36"/>
    <mergeCell ref="A37:B37"/>
    <mergeCell ref="A38:B38"/>
    <mergeCell ref="A39:B39"/>
    <mergeCell ref="A35:B35"/>
    <mergeCell ref="A40:B40"/>
    <mergeCell ref="A41:B41"/>
    <mergeCell ref="A42:B42"/>
    <mergeCell ref="A43:B43"/>
    <mergeCell ref="A44:B44"/>
    <mergeCell ref="C56:D56"/>
    <mergeCell ref="H56:I56"/>
    <mergeCell ref="K56:M56"/>
    <mergeCell ref="D54:E54"/>
    <mergeCell ref="H54:I54"/>
    <mergeCell ref="A46:B46"/>
    <mergeCell ref="K54:M54"/>
    <mergeCell ref="C55:D55"/>
    <mergeCell ref="H55:I55"/>
    <mergeCell ref="K55:M55"/>
    <mergeCell ref="D53:E53"/>
    <mergeCell ref="H53:J53"/>
    <mergeCell ref="C10:E10"/>
    <mergeCell ref="H10:J10"/>
    <mergeCell ref="A11:B11"/>
    <mergeCell ref="A1:M1"/>
    <mergeCell ref="B2:M2"/>
    <mergeCell ref="A3:M3"/>
    <mergeCell ref="A4:M4"/>
    <mergeCell ref="A6:B6"/>
    <mergeCell ref="A8:B9"/>
    <mergeCell ref="C8:F9"/>
    <mergeCell ref="H8:K9"/>
    <mergeCell ref="M8:M11"/>
    <mergeCell ref="A10:B10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6964-9B6D-48E5-9715-AE9353AAE13A}">
  <dimension ref="A1:M61"/>
  <sheetViews>
    <sheetView zoomScale="87" zoomScaleNormal="87" workbookViewId="0">
      <selection sqref="A1:M1"/>
    </sheetView>
  </sheetViews>
  <sheetFormatPr baseColWidth="10" defaultRowHeight="14.25" x14ac:dyDescent="0.2"/>
  <cols>
    <col min="1" max="1" width="51" style="42" customWidth="1"/>
    <col min="2" max="2" width="25" style="42" customWidth="1"/>
    <col min="3" max="6" width="20.7109375" style="42" customWidth="1"/>
    <col min="7" max="7" width="2.7109375" style="42" customWidth="1"/>
    <col min="8" max="11" width="20.7109375" style="42" customWidth="1"/>
    <col min="12" max="12" width="2.7109375" style="42" customWidth="1"/>
    <col min="13" max="13" width="20.7109375" style="42" customWidth="1"/>
    <col min="14" max="16384" width="11.42578125" style="42"/>
  </cols>
  <sheetData>
    <row r="1" spans="1:13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31" customFormat="1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3" s="31" customFormat="1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3" s="31" customFormat="1" ht="15" customHeight="1" x14ac:dyDescent="0.2">
      <c r="A6" s="111" t="s">
        <v>63</v>
      </c>
      <c r="B6" s="111"/>
      <c r="C6" s="33"/>
      <c r="D6" s="33"/>
      <c r="E6" s="33"/>
      <c r="F6" s="33"/>
      <c r="J6" s="33"/>
    </row>
    <row r="7" spans="1:13" s="31" customFormat="1" ht="13.5" x14ac:dyDescent="0.2">
      <c r="C7" s="33"/>
      <c r="D7" s="33"/>
      <c r="E7" s="33"/>
      <c r="F7" s="33"/>
      <c r="J7" s="33"/>
    </row>
    <row r="8" spans="1:13" s="31" customFormat="1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3" s="31" customFormat="1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</row>
    <row r="10" spans="1:13" s="31" customFormat="1" ht="13.5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</row>
    <row r="11" spans="1:13" s="31" customFormat="1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</row>
    <row r="12" spans="1:13" s="31" customFormat="1" ht="13.5" x14ac:dyDescent="0.2">
      <c r="A12" s="101"/>
      <c r="B12" s="102"/>
      <c r="C12" s="52"/>
      <c r="D12" s="52"/>
      <c r="E12" s="52"/>
      <c r="F12" s="52"/>
      <c r="G12" s="44"/>
      <c r="H12" s="44"/>
      <c r="I12" s="44"/>
      <c r="J12" s="52"/>
      <c r="K12" s="44"/>
      <c r="L12" s="44"/>
      <c r="M12" s="44"/>
    </row>
    <row r="13" spans="1:13" s="31" customFormat="1" ht="13.5" x14ac:dyDescent="0.2">
      <c r="A13" s="100" t="s">
        <v>16</v>
      </c>
      <c r="B13" s="100"/>
      <c r="C13" s="90"/>
      <c r="D13" s="90"/>
      <c r="E13" s="65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3" s="31" customFormat="1" ht="13.5" x14ac:dyDescent="0.2">
      <c r="A14" s="103" t="s">
        <v>17</v>
      </c>
      <c r="B14" s="103"/>
      <c r="C14" s="89"/>
      <c r="D14" s="89"/>
      <c r="E14" s="89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3" s="31" customFormat="1" ht="13.5" x14ac:dyDescent="0.2">
      <c r="A15" s="103" t="s">
        <v>18</v>
      </c>
      <c r="B15" s="103"/>
      <c r="C15" s="65"/>
      <c r="D15" s="65"/>
      <c r="E15" s="65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</row>
    <row r="16" spans="1:13" s="31" customFormat="1" ht="13.5" x14ac:dyDescent="0.2">
      <c r="A16" s="103" t="s">
        <v>19</v>
      </c>
      <c r="B16" s="103"/>
      <c r="C16" s="65"/>
      <c r="D16" s="65"/>
      <c r="E16" s="65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</row>
    <row r="17" spans="1:13" s="31" customFormat="1" ht="13.5" x14ac:dyDescent="0.2">
      <c r="A17" s="103" t="s">
        <v>20</v>
      </c>
      <c r="B17" s="103"/>
      <c r="C17" s="65"/>
      <c r="D17" s="65"/>
      <c r="E17" s="65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3" s="31" customFormat="1" ht="13.5" x14ac:dyDescent="0.2">
      <c r="A18" s="100" t="s">
        <v>21</v>
      </c>
      <c r="B18" s="100"/>
      <c r="C18" s="65"/>
      <c r="D18" s="65"/>
      <c r="E18" s="65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3" s="31" customFormat="1" ht="13.5" x14ac:dyDescent="0.2">
      <c r="A19" s="103" t="s">
        <v>22</v>
      </c>
      <c r="B19" s="103"/>
      <c r="C19" s="65">
        <v>5316582.4800000004</v>
      </c>
      <c r="D19" s="65">
        <v>5309569.9800000004</v>
      </c>
      <c r="E19" s="65"/>
      <c r="F19" s="62">
        <f t="shared" si="0"/>
        <v>10626152.460000001</v>
      </c>
      <c r="G19" s="44"/>
      <c r="H19" s="61">
        <v>5316582.4800000004</v>
      </c>
      <c r="I19" s="61">
        <v>5309569.9800000004</v>
      </c>
      <c r="J19" s="61"/>
      <c r="K19" s="61">
        <f t="shared" si="2"/>
        <v>10626152.460000001</v>
      </c>
      <c r="L19" s="50"/>
      <c r="M19" s="60">
        <f t="shared" si="1"/>
        <v>0</v>
      </c>
    </row>
    <row r="20" spans="1:13" s="31" customFormat="1" ht="13.5" x14ac:dyDescent="0.2">
      <c r="A20" s="103" t="s">
        <v>23</v>
      </c>
      <c r="B20" s="103"/>
      <c r="C20" s="65"/>
      <c r="D20" s="65"/>
      <c r="E20" s="65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</row>
    <row r="21" spans="1:13" s="31" customFormat="1" ht="13.5" x14ac:dyDescent="0.2">
      <c r="A21" s="103" t="s">
        <v>24</v>
      </c>
      <c r="B21" s="103"/>
      <c r="C21" s="65"/>
      <c r="D21" s="65"/>
      <c r="E21" s="65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3" s="31" customFormat="1" ht="13.5" x14ac:dyDescent="0.2">
      <c r="A22" s="100" t="s">
        <v>25</v>
      </c>
      <c r="B22" s="100"/>
      <c r="C22" s="65"/>
      <c r="D22" s="65"/>
      <c r="E22" s="65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3" s="31" customFormat="1" ht="13.5" x14ac:dyDescent="0.2">
      <c r="A23" s="103" t="s">
        <v>26</v>
      </c>
      <c r="B23" s="103"/>
      <c r="C23" s="65"/>
      <c r="D23" s="65"/>
      <c r="E23" s="65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</row>
    <row r="24" spans="1:13" s="31" customFormat="1" ht="13.5" x14ac:dyDescent="0.2">
      <c r="A24" s="103" t="s">
        <v>27</v>
      </c>
      <c r="B24" s="103"/>
      <c r="C24" s="65"/>
      <c r="D24" s="65"/>
      <c r="E24" s="65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</row>
    <row r="25" spans="1:13" s="31" customFormat="1" ht="13.5" x14ac:dyDescent="0.2">
      <c r="A25" s="103" t="s">
        <v>28</v>
      </c>
      <c r="B25" s="103"/>
      <c r="C25" s="65"/>
      <c r="D25" s="65"/>
      <c r="E25" s="65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3" s="31" customFormat="1" ht="13.5" x14ac:dyDescent="0.2">
      <c r="A26" s="103" t="s">
        <v>29</v>
      </c>
      <c r="B26" s="103"/>
      <c r="C26" s="65"/>
      <c r="D26" s="65"/>
      <c r="E26" s="65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</row>
    <row r="27" spans="1:13" s="31" customFormat="1" ht="13.5" x14ac:dyDescent="0.2">
      <c r="A27" s="103" t="s">
        <v>30</v>
      </c>
      <c r="B27" s="103"/>
      <c r="C27" s="65"/>
      <c r="D27" s="65"/>
      <c r="E27" s="65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3" s="31" customFormat="1" ht="15" customHeight="1" x14ac:dyDescent="0.2">
      <c r="A28" s="103" t="s">
        <v>31</v>
      </c>
      <c r="B28" s="103"/>
      <c r="C28" s="65"/>
      <c r="D28" s="65"/>
      <c r="E28" s="65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3" s="31" customFormat="1" ht="15" customHeight="1" x14ac:dyDescent="0.2">
      <c r="A29" s="103" t="s">
        <v>32</v>
      </c>
      <c r="B29" s="103"/>
      <c r="C29" s="65"/>
      <c r="D29" s="65"/>
      <c r="E29" s="65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3" s="31" customFormat="1" ht="13.5" x14ac:dyDescent="0.2">
      <c r="A30" s="100" t="s">
        <v>33</v>
      </c>
      <c r="B30" s="100"/>
      <c r="C30" s="65"/>
      <c r="D30" s="65"/>
      <c r="E30" s="65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3" s="31" customFormat="1" ht="13.5" x14ac:dyDescent="0.2">
      <c r="A31" s="88" t="s">
        <v>34</v>
      </c>
      <c r="B31" s="87"/>
      <c r="C31" s="65"/>
      <c r="D31" s="65"/>
      <c r="E31" s="65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</row>
    <row r="32" spans="1:13" s="31" customFormat="1" ht="13.5" x14ac:dyDescent="0.2">
      <c r="A32" s="88" t="s">
        <v>35</v>
      </c>
      <c r="B32" s="87"/>
      <c r="C32" s="65"/>
      <c r="D32" s="65"/>
      <c r="E32" s="65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</row>
    <row r="33" spans="1:13" s="31" customFormat="1" ht="13.5" x14ac:dyDescent="0.2">
      <c r="A33" s="86" t="s">
        <v>36</v>
      </c>
      <c r="B33" s="85"/>
      <c r="C33" s="65"/>
      <c r="D33" s="65"/>
      <c r="E33" s="65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</row>
    <row r="34" spans="1:13" s="31" customFormat="1" ht="13.5" x14ac:dyDescent="0.2">
      <c r="A34" s="86" t="s">
        <v>37</v>
      </c>
      <c r="B34" s="85"/>
      <c r="C34" s="65"/>
      <c r="D34" s="65"/>
      <c r="E34" s="65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</row>
    <row r="35" spans="1:13" s="31" customFormat="1" ht="13.5" x14ac:dyDescent="0.2">
      <c r="A35" s="100" t="s">
        <v>38</v>
      </c>
      <c r="B35" s="100"/>
      <c r="C35" s="65"/>
      <c r="D35" s="65"/>
      <c r="E35" s="65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3" s="31" customFormat="1" ht="13.5" x14ac:dyDescent="0.2">
      <c r="A36" s="103" t="s">
        <v>39</v>
      </c>
      <c r="B36" s="103"/>
      <c r="C36" s="65"/>
      <c r="D36" s="65"/>
      <c r="E36" s="65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3" s="31" customFormat="1" ht="13.5" x14ac:dyDescent="0.2">
      <c r="A37" s="103" t="s">
        <v>40</v>
      </c>
      <c r="B37" s="103"/>
      <c r="C37" s="65"/>
      <c r="D37" s="65"/>
      <c r="E37" s="65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</row>
    <row r="38" spans="1:13" s="31" customFormat="1" ht="13.5" x14ac:dyDescent="0.2">
      <c r="A38" s="103" t="s">
        <v>41</v>
      </c>
      <c r="B38" s="103"/>
      <c r="C38" s="65"/>
      <c r="D38" s="65"/>
      <c r="E38" s="65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</row>
    <row r="39" spans="1:13" s="31" customFormat="1" ht="13.5" x14ac:dyDescent="0.2">
      <c r="A39" s="103" t="s">
        <v>42</v>
      </c>
      <c r="B39" s="103"/>
      <c r="C39" s="61">
        <v>2631.43</v>
      </c>
      <c r="D39" s="61">
        <v>6245</v>
      </c>
      <c r="E39" s="65"/>
      <c r="F39" s="62">
        <f t="shared" si="0"/>
        <v>8876.43</v>
      </c>
      <c r="G39" s="44"/>
      <c r="H39" s="61">
        <v>2631.43</v>
      </c>
      <c r="I39" s="61">
        <v>6245</v>
      </c>
      <c r="J39" s="61"/>
      <c r="K39" s="61">
        <f t="shared" si="2"/>
        <v>8876.43</v>
      </c>
      <c r="L39" s="50"/>
      <c r="M39" s="60">
        <f t="shared" si="1"/>
        <v>0</v>
      </c>
    </row>
    <row r="40" spans="1:13" s="31" customFormat="1" ht="13.5" x14ac:dyDescent="0.2">
      <c r="A40" s="103" t="s">
        <v>43</v>
      </c>
      <c r="B40" s="103"/>
      <c r="C40" s="65"/>
      <c r="D40" s="65"/>
      <c r="E40" s="65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3" s="31" customFormat="1" ht="13.5" x14ac:dyDescent="0.2">
      <c r="A41" s="103" t="s">
        <v>44</v>
      </c>
      <c r="B41" s="103"/>
      <c r="C41" s="65"/>
      <c r="D41" s="65"/>
      <c r="E41" s="65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3" s="31" customFormat="1" ht="13.5" x14ac:dyDescent="0.2">
      <c r="A42" s="100" t="s">
        <v>45</v>
      </c>
      <c r="B42" s="100"/>
      <c r="C42" s="65"/>
      <c r="D42" s="65"/>
      <c r="E42" s="65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3" s="31" customFormat="1" ht="13.5" x14ac:dyDescent="0.2">
      <c r="A43" s="103" t="s">
        <v>46</v>
      </c>
      <c r="B43" s="103"/>
      <c r="C43" s="65"/>
      <c r="D43" s="65"/>
      <c r="E43" s="65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3" s="31" customFormat="1" ht="13.5" x14ac:dyDescent="0.2">
      <c r="A44" s="100" t="s">
        <v>47</v>
      </c>
      <c r="B44" s="100"/>
      <c r="C44" s="65"/>
      <c r="D44" s="65"/>
      <c r="E44" s="65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3" s="31" customFormat="1" ht="13.5" x14ac:dyDescent="0.2">
      <c r="A45" s="103" t="s">
        <v>48</v>
      </c>
      <c r="B45" s="103"/>
      <c r="C45" s="65"/>
      <c r="D45" s="65"/>
      <c r="E45" s="65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3" s="31" customFormat="1" ht="13.5" x14ac:dyDescent="0.2">
      <c r="A46" s="103" t="s">
        <v>49</v>
      </c>
      <c r="B46" s="103"/>
      <c r="C46" s="65"/>
      <c r="D46" s="65"/>
      <c r="E46" s="65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</row>
    <row r="47" spans="1:13" s="31" customFormat="1" ht="13.5" x14ac:dyDescent="0.2">
      <c r="A47" s="108" t="s">
        <v>50</v>
      </c>
      <c r="B47" s="108"/>
      <c r="C47" s="58">
        <f>SUM(C13:C46)</f>
        <v>5319213.91</v>
      </c>
      <c r="D47" s="57">
        <f>SUM(D13:D46)</f>
        <v>5315814.9800000004</v>
      </c>
      <c r="E47" s="57">
        <f>SUM(E13:E46)</f>
        <v>0</v>
      </c>
      <c r="F47" s="57">
        <f>SUM(F13:F46)</f>
        <v>10635028.890000001</v>
      </c>
      <c r="G47" s="44"/>
      <c r="H47" s="57">
        <f>SUM(H13:H46)</f>
        <v>5319213.91</v>
      </c>
      <c r="I47" s="57">
        <f>SUM(I13:I46)</f>
        <v>5315814.9800000004</v>
      </c>
      <c r="J47" s="57">
        <f>SUM(J13:J46)</f>
        <v>0</v>
      </c>
      <c r="K47" s="57">
        <f>SUM(K13:K46)</f>
        <v>10635028.890000001</v>
      </c>
      <c r="L47" s="50"/>
      <c r="M47" s="56">
        <f t="shared" si="1"/>
        <v>0</v>
      </c>
    </row>
    <row r="48" spans="1:13" s="31" customFormat="1" ht="13.5" x14ac:dyDescent="0.2"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</row>
    <row r="49" spans="1:13" s="31" customFormat="1" ht="13.5" x14ac:dyDescent="0.2">
      <c r="A49" s="82" t="s">
        <v>58</v>
      </c>
      <c r="B49" s="84"/>
      <c r="C49" s="45"/>
      <c r="D49" s="45"/>
      <c r="E49" s="45"/>
      <c r="F49" s="45"/>
      <c r="G49" s="44"/>
      <c r="H49" s="44"/>
      <c r="I49" s="44"/>
      <c r="J49" s="45"/>
      <c r="K49" s="83"/>
      <c r="L49" s="44"/>
      <c r="M49" s="44"/>
    </row>
    <row r="50" spans="1:13" s="31" customFormat="1" ht="13.5" x14ac:dyDescent="0.2">
      <c r="A50" s="100">
        <v>1</v>
      </c>
      <c r="B50" s="100"/>
      <c r="C50" s="33"/>
      <c r="K50" s="44"/>
    </row>
    <row r="51" spans="1:13" s="31" customFormat="1" ht="13.5" x14ac:dyDescent="0.2">
      <c r="A51" s="36"/>
      <c r="B51" s="36"/>
      <c r="C51" s="33"/>
      <c r="M51" s="44"/>
    </row>
    <row r="52" spans="1:13" s="31" customFormat="1" ht="13.5" x14ac:dyDescent="0.2">
      <c r="A52" s="36"/>
      <c r="B52" s="36"/>
      <c r="C52" s="33"/>
      <c r="M52" s="44"/>
    </row>
    <row r="53" spans="1:13" s="31" customFormat="1" ht="13.5" x14ac:dyDescent="0.2">
      <c r="C53" s="33"/>
      <c r="D53" s="106"/>
      <c r="E53" s="106"/>
      <c r="F53" s="81"/>
      <c r="H53" s="106"/>
      <c r="I53" s="106"/>
      <c r="J53" s="106"/>
      <c r="M53" s="44"/>
    </row>
    <row r="54" spans="1:13" s="31" customFormat="1" thickBot="1" x14ac:dyDescent="0.25">
      <c r="C54" s="33"/>
      <c r="D54" s="106"/>
      <c r="E54" s="106"/>
      <c r="F54" s="80"/>
      <c r="H54" s="107"/>
      <c r="I54" s="107"/>
      <c r="J54" s="32"/>
      <c r="K54" s="113"/>
      <c r="L54" s="113"/>
      <c r="M54" s="113"/>
    </row>
    <row r="55" spans="1:13" s="31" customFormat="1" ht="13.5" x14ac:dyDescent="0.2">
      <c r="A55" s="79" t="s">
        <v>51</v>
      </c>
      <c r="C55" s="114" t="s">
        <v>52</v>
      </c>
      <c r="D55" s="114"/>
      <c r="E55" s="80"/>
      <c r="F55" s="80"/>
      <c r="H55" s="114" t="s">
        <v>51</v>
      </c>
      <c r="I55" s="114"/>
      <c r="J55" s="32"/>
      <c r="K55" s="114" t="s">
        <v>52</v>
      </c>
      <c r="L55" s="114"/>
      <c r="M55" s="114"/>
    </row>
    <row r="56" spans="1:13" s="31" customFormat="1" ht="13.5" x14ac:dyDescent="0.2">
      <c r="A56" s="78" t="s">
        <v>53</v>
      </c>
      <c r="C56" s="104" t="s">
        <v>61</v>
      </c>
      <c r="D56" s="104"/>
      <c r="E56" s="33"/>
      <c r="F56" s="33"/>
      <c r="H56" s="105" t="s">
        <v>54</v>
      </c>
      <c r="I56" s="105"/>
      <c r="J56" s="33"/>
      <c r="K56" s="105" t="s">
        <v>55</v>
      </c>
      <c r="L56" s="105"/>
      <c r="M56" s="105"/>
    </row>
    <row r="57" spans="1:13" s="31" customFormat="1" ht="13.5" x14ac:dyDescent="0.2">
      <c r="C57" s="33"/>
      <c r="D57" s="33"/>
      <c r="E57" s="33"/>
      <c r="F57" s="33"/>
      <c r="J57" s="33"/>
      <c r="M57" s="44"/>
    </row>
    <row r="58" spans="1:13" s="31" customFormat="1" ht="15" customHeight="1" x14ac:dyDescent="0.2">
      <c r="A58" s="112" t="s">
        <v>56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</row>
    <row r="59" spans="1:13" s="31" customFormat="1" ht="13.5" x14ac:dyDescent="0.2">
      <c r="C59" s="33"/>
      <c r="D59" s="33"/>
      <c r="E59" s="33"/>
      <c r="F59" s="33"/>
      <c r="J59" s="33"/>
      <c r="M59" s="44"/>
    </row>
    <row r="60" spans="1:13" s="31" customFormat="1" ht="13.5" x14ac:dyDescent="0.2"/>
    <row r="61" spans="1:13" s="31" customFormat="1" ht="13.5" x14ac:dyDescent="0.2"/>
  </sheetData>
  <mergeCells count="58">
    <mergeCell ref="A12:B12"/>
    <mergeCell ref="A8:B9"/>
    <mergeCell ref="C8:F9"/>
    <mergeCell ref="H8:K9"/>
    <mergeCell ref="M8:M11"/>
    <mergeCell ref="A10:B10"/>
    <mergeCell ref="C10:E10"/>
    <mergeCell ref="H10:J10"/>
    <mergeCell ref="A11:B11"/>
    <mergeCell ref="A1:M1"/>
    <mergeCell ref="B2:M2"/>
    <mergeCell ref="A3:M3"/>
    <mergeCell ref="A4:M4"/>
    <mergeCell ref="A6:B6"/>
    <mergeCell ref="A28:B28"/>
    <mergeCell ref="A13:B13"/>
    <mergeCell ref="A22:B22"/>
    <mergeCell ref="A23:B23"/>
    <mergeCell ref="A24:B24"/>
    <mergeCell ref="A25:B25"/>
    <mergeCell ref="A14:B14"/>
    <mergeCell ref="A19:B19"/>
    <mergeCell ref="A20:B20"/>
    <mergeCell ref="A21:B21"/>
    <mergeCell ref="A15:B15"/>
    <mergeCell ref="A16:B16"/>
    <mergeCell ref="A17:B17"/>
    <mergeCell ref="A18:B18"/>
    <mergeCell ref="A26:B26"/>
    <mergeCell ref="A27:B27"/>
    <mergeCell ref="A50:B50"/>
    <mergeCell ref="A29:B29"/>
    <mergeCell ref="A30:B30"/>
    <mergeCell ref="A45:B45"/>
    <mergeCell ref="A46:B46"/>
    <mergeCell ref="A35:B35"/>
    <mergeCell ref="A36:B36"/>
    <mergeCell ref="A37:B37"/>
    <mergeCell ref="A38:B38"/>
    <mergeCell ref="A39:B39"/>
    <mergeCell ref="A40:B40"/>
    <mergeCell ref="A41:B41"/>
    <mergeCell ref="A43:B43"/>
    <mergeCell ref="A44:B44"/>
    <mergeCell ref="A42:B42"/>
    <mergeCell ref="A47:B47"/>
    <mergeCell ref="D54:E54"/>
    <mergeCell ref="H54:I54"/>
    <mergeCell ref="D53:E53"/>
    <mergeCell ref="H53:J53"/>
    <mergeCell ref="A58:M58"/>
    <mergeCell ref="K54:M54"/>
    <mergeCell ref="C55:D55"/>
    <mergeCell ref="H55:I55"/>
    <mergeCell ref="K55:M55"/>
    <mergeCell ref="C56:D56"/>
    <mergeCell ref="H56:I56"/>
    <mergeCell ref="K56:M56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9235-FB7B-46DF-AFC7-EC6148AED6FC}">
  <dimension ref="A1:M60"/>
  <sheetViews>
    <sheetView zoomScale="87" zoomScaleNormal="87" workbookViewId="0">
      <selection sqref="A1:M1"/>
    </sheetView>
  </sheetViews>
  <sheetFormatPr baseColWidth="10" defaultRowHeight="15" x14ac:dyDescent="0.25"/>
  <cols>
    <col min="1" max="1" width="51" style="43" customWidth="1"/>
    <col min="2" max="2" width="25" style="43" customWidth="1"/>
    <col min="3" max="6" width="20.7109375" style="43" customWidth="1"/>
    <col min="7" max="7" width="2.7109375" style="43" customWidth="1"/>
    <col min="8" max="11" width="20.7109375" style="43" customWidth="1"/>
    <col min="12" max="12" width="2.7109375" style="43" customWidth="1"/>
    <col min="13" max="13" width="20.7109375" style="43" customWidth="1"/>
  </cols>
  <sheetData>
    <row r="1" spans="1:13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31" customFormat="1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3" s="31" customFormat="1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3" s="31" customFormat="1" ht="15" customHeight="1" x14ac:dyDescent="0.2">
      <c r="A6" s="111" t="s">
        <v>64</v>
      </c>
      <c r="B6" s="111"/>
      <c r="C6" s="33"/>
      <c r="D6" s="33"/>
      <c r="E6" s="33"/>
      <c r="F6" s="33"/>
      <c r="J6" s="33"/>
    </row>
    <row r="7" spans="1:13" s="31" customFormat="1" ht="13.5" x14ac:dyDescent="0.2">
      <c r="C7" s="33"/>
      <c r="D7" s="33"/>
      <c r="E7" s="33"/>
      <c r="F7" s="33"/>
      <c r="J7" s="33"/>
    </row>
    <row r="8" spans="1:13" s="31" customFormat="1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3" s="31" customFormat="1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</row>
    <row r="10" spans="1:13" s="31" customFormat="1" ht="13.5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</row>
    <row r="11" spans="1:13" s="31" customFormat="1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</row>
    <row r="12" spans="1:13" s="31" customFormat="1" ht="13.5" x14ac:dyDescent="0.2">
      <c r="A12" s="142"/>
      <c r="B12" s="143"/>
      <c r="C12" s="52"/>
      <c r="D12" s="52"/>
      <c r="E12" s="52"/>
      <c r="F12" s="52"/>
      <c r="G12" s="44"/>
      <c r="H12" s="44"/>
      <c r="I12" s="44"/>
      <c r="J12" s="52"/>
      <c r="K12" s="44"/>
      <c r="L12" s="44"/>
      <c r="M12" s="44"/>
    </row>
    <row r="13" spans="1:13" s="31" customFormat="1" ht="13.5" x14ac:dyDescent="0.2">
      <c r="A13" s="139" t="s">
        <v>16</v>
      </c>
      <c r="B13" s="139"/>
      <c r="C13" s="75"/>
      <c r="D13" s="74"/>
      <c r="E13" s="72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3" s="31" customFormat="1" ht="13.5" x14ac:dyDescent="0.2">
      <c r="A14" s="132" t="s">
        <v>17</v>
      </c>
      <c r="B14" s="132"/>
      <c r="C14" s="73"/>
      <c r="D14" s="71"/>
      <c r="E14" s="73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3" s="31" customFormat="1" ht="13.5" x14ac:dyDescent="0.2">
      <c r="A15" s="132" t="s">
        <v>18</v>
      </c>
      <c r="B15" s="132"/>
      <c r="C15" s="72"/>
      <c r="D15" s="62"/>
      <c r="E15" s="7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</row>
    <row r="16" spans="1:13" s="31" customFormat="1" ht="13.5" x14ac:dyDescent="0.2">
      <c r="A16" s="132" t="s">
        <v>19</v>
      </c>
      <c r="B16" s="132"/>
      <c r="C16" s="64"/>
      <c r="D16" s="63"/>
      <c r="E16" s="63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</row>
    <row r="17" spans="1:13" s="31" customFormat="1" ht="13.5" x14ac:dyDescent="0.2">
      <c r="A17" s="132" t="s">
        <v>20</v>
      </c>
      <c r="B17" s="132"/>
      <c r="C17" s="64"/>
      <c r="D17" s="63"/>
      <c r="E17" s="63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3" s="31" customFormat="1" ht="13.5" x14ac:dyDescent="0.2">
      <c r="A18" s="139" t="s">
        <v>21</v>
      </c>
      <c r="B18" s="139"/>
      <c r="C18" s="64"/>
      <c r="D18" s="63"/>
      <c r="E18" s="63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3" s="31" customFormat="1" ht="13.5" x14ac:dyDescent="0.2">
      <c r="A19" s="132" t="s">
        <v>22</v>
      </c>
      <c r="B19" s="132"/>
      <c r="C19" s="64">
        <v>5270232.4800000004</v>
      </c>
      <c r="D19" s="44">
        <v>5711003.1799999997</v>
      </c>
      <c r="E19" s="63"/>
      <c r="F19" s="62">
        <f t="shared" si="0"/>
        <v>10981235.66</v>
      </c>
      <c r="G19" s="44"/>
      <c r="H19" s="61">
        <v>5270232.4800000004</v>
      </c>
      <c r="I19" s="61">
        <v>5711003.1799999997</v>
      </c>
      <c r="J19" s="61"/>
      <c r="K19" s="61">
        <f t="shared" si="2"/>
        <v>10981235.66</v>
      </c>
      <c r="L19" s="50"/>
      <c r="M19" s="60">
        <f t="shared" si="1"/>
        <v>0</v>
      </c>
    </row>
    <row r="20" spans="1:13" s="31" customFormat="1" ht="13.5" x14ac:dyDescent="0.2">
      <c r="A20" s="132" t="s">
        <v>23</v>
      </c>
      <c r="B20" s="132"/>
      <c r="C20" s="64"/>
      <c r="D20" s="63"/>
      <c r="E20" s="63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</row>
    <row r="21" spans="1:13" s="31" customFormat="1" ht="13.5" x14ac:dyDescent="0.2">
      <c r="A21" s="132" t="s">
        <v>24</v>
      </c>
      <c r="B21" s="132"/>
      <c r="C21" s="64"/>
      <c r="D21" s="63"/>
      <c r="E21" s="63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3" s="31" customFormat="1" ht="13.5" x14ac:dyDescent="0.2">
      <c r="A22" s="139" t="s">
        <v>25</v>
      </c>
      <c r="B22" s="139"/>
      <c r="C22" s="64"/>
      <c r="D22" s="63"/>
      <c r="E22" s="63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3" s="31" customFormat="1" ht="13.5" x14ac:dyDescent="0.2">
      <c r="A23" s="132" t="s">
        <v>26</v>
      </c>
      <c r="B23" s="132"/>
      <c r="C23" s="64"/>
      <c r="D23" s="63"/>
      <c r="E23" s="63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</row>
    <row r="24" spans="1:13" s="31" customFormat="1" ht="13.5" x14ac:dyDescent="0.2">
      <c r="A24" s="132" t="s">
        <v>27</v>
      </c>
      <c r="B24" s="132"/>
      <c r="C24" s="64"/>
      <c r="D24" s="63"/>
      <c r="E24" s="63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</row>
    <row r="25" spans="1:13" s="31" customFormat="1" ht="13.5" x14ac:dyDescent="0.2">
      <c r="A25" s="132" t="s">
        <v>28</v>
      </c>
      <c r="B25" s="132"/>
      <c r="C25" s="64"/>
      <c r="D25" s="63"/>
      <c r="E25" s="63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3" s="31" customFormat="1" ht="13.5" x14ac:dyDescent="0.2">
      <c r="A26" s="132" t="s">
        <v>29</v>
      </c>
      <c r="B26" s="132"/>
      <c r="C26" s="64"/>
      <c r="D26" s="63"/>
      <c r="E26" s="44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</row>
    <row r="27" spans="1:13" s="31" customFormat="1" ht="13.5" x14ac:dyDescent="0.2">
      <c r="A27" s="132" t="s">
        <v>30</v>
      </c>
      <c r="B27" s="132"/>
      <c r="C27" s="64"/>
      <c r="D27" s="63"/>
      <c r="E27" s="63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3" s="31" customFormat="1" ht="15" customHeight="1" x14ac:dyDescent="0.2">
      <c r="A28" s="132" t="s">
        <v>31</v>
      </c>
      <c r="B28" s="132"/>
      <c r="C28" s="64"/>
      <c r="D28" s="63"/>
      <c r="E28" s="63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3" s="31" customFormat="1" ht="15" customHeight="1" x14ac:dyDescent="0.2">
      <c r="A29" s="132" t="s">
        <v>32</v>
      </c>
      <c r="B29" s="132"/>
      <c r="C29" s="64"/>
      <c r="D29" s="63"/>
      <c r="E29" s="63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3" s="31" customFormat="1" ht="13.5" x14ac:dyDescent="0.2">
      <c r="A30" s="139" t="s">
        <v>33</v>
      </c>
      <c r="B30" s="139"/>
      <c r="C30" s="64"/>
      <c r="D30" s="63"/>
      <c r="E30" s="63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3" s="31" customFormat="1" ht="13.5" x14ac:dyDescent="0.2">
      <c r="A31" s="69" t="s">
        <v>34</v>
      </c>
      <c r="B31" s="68"/>
      <c r="C31" s="64"/>
      <c r="D31" s="63"/>
      <c r="E31" s="91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</row>
    <row r="32" spans="1:13" s="31" customFormat="1" ht="13.5" x14ac:dyDescent="0.2">
      <c r="A32" s="69" t="s">
        <v>35</v>
      </c>
      <c r="B32" s="68"/>
      <c r="C32" s="64"/>
      <c r="D32" s="63"/>
      <c r="E32" s="91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</row>
    <row r="33" spans="1:13" s="31" customFormat="1" ht="13.5" x14ac:dyDescent="0.2">
      <c r="A33" s="67" t="s">
        <v>36</v>
      </c>
      <c r="B33" s="66"/>
      <c r="C33" s="64"/>
      <c r="D33" s="63"/>
      <c r="E33" s="91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</row>
    <row r="34" spans="1:13" s="31" customFormat="1" ht="13.5" x14ac:dyDescent="0.2">
      <c r="A34" s="67" t="s">
        <v>37</v>
      </c>
      <c r="B34" s="66"/>
      <c r="C34" s="64"/>
      <c r="D34" s="63"/>
      <c r="E34" s="91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</row>
    <row r="35" spans="1:13" s="31" customFormat="1" ht="13.5" x14ac:dyDescent="0.2">
      <c r="A35" s="139" t="s">
        <v>38</v>
      </c>
      <c r="B35" s="139"/>
      <c r="C35" s="64"/>
      <c r="D35" s="63"/>
      <c r="E35" s="91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3" s="31" customFormat="1" ht="13.5" x14ac:dyDescent="0.2">
      <c r="A36" s="132" t="s">
        <v>39</v>
      </c>
      <c r="B36" s="132"/>
      <c r="C36" s="64"/>
      <c r="D36" s="63"/>
      <c r="E36" s="91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3" s="31" customFormat="1" ht="13.5" x14ac:dyDescent="0.2">
      <c r="A37" s="132" t="s">
        <v>40</v>
      </c>
      <c r="B37" s="132"/>
      <c r="C37" s="64"/>
      <c r="D37" s="63"/>
      <c r="E37" s="91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</row>
    <row r="38" spans="1:13" s="31" customFormat="1" ht="13.5" x14ac:dyDescent="0.2">
      <c r="A38" s="132" t="s">
        <v>41</v>
      </c>
      <c r="B38" s="132"/>
      <c r="C38" s="64"/>
      <c r="D38" s="63"/>
      <c r="E38" s="91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</row>
    <row r="39" spans="1:13" s="31" customFormat="1" ht="13.5" x14ac:dyDescent="0.2">
      <c r="A39" s="132" t="s">
        <v>42</v>
      </c>
      <c r="B39" s="132"/>
      <c r="C39" s="64"/>
      <c r="D39" s="63"/>
      <c r="E39" s="91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50"/>
      <c r="M39" s="60">
        <f t="shared" si="1"/>
        <v>0</v>
      </c>
    </row>
    <row r="40" spans="1:13" s="31" customFormat="1" ht="13.5" x14ac:dyDescent="0.2">
      <c r="A40" s="132" t="s">
        <v>43</v>
      </c>
      <c r="B40" s="132"/>
      <c r="C40" s="64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3" s="31" customFormat="1" ht="13.5" x14ac:dyDescent="0.2">
      <c r="A41" s="132" t="s">
        <v>44</v>
      </c>
      <c r="B41" s="132"/>
      <c r="C41" s="64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3" s="31" customFormat="1" ht="13.5" x14ac:dyDescent="0.2">
      <c r="A42" s="139" t="s">
        <v>45</v>
      </c>
      <c r="B42" s="139"/>
      <c r="C42" s="64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3" s="31" customFormat="1" ht="13.5" x14ac:dyDescent="0.2">
      <c r="A43" s="132" t="s">
        <v>46</v>
      </c>
      <c r="B43" s="132"/>
      <c r="C43" s="64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3" s="31" customFormat="1" ht="13.5" x14ac:dyDescent="0.2">
      <c r="A44" s="139" t="s">
        <v>47</v>
      </c>
      <c r="B44" s="139"/>
      <c r="C44" s="64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3" s="31" customFormat="1" ht="13.5" x14ac:dyDescent="0.2">
      <c r="A45" s="132" t="s">
        <v>48</v>
      </c>
      <c r="B45" s="132"/>
      <c r="C45" s="64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3" s="31" customFormat="1" ht="13.5" x14ac:dyDescent="0.2">
      <c r="A46" s="132" t="s">
        <v>49</v>
      </c>
      <c r="B46" s="132"/>
      <c r="C46" s="64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</row>
    <row r="47" spans="1:13" s="31" customFormat="1" ht="13.5" x14ac:dyDescent="0.2">
      <c r="A47" s="140" t="s">
        <v>50</v>
      </c>
      <c r="B47" s="140"/>
      <c r="C47" s="58">
        <f>SUM(C13:C46)</f>
        <v>5270232.4800000004</v>
      </c>
      <c r="D47" s="57">
        <f>SUM(D13:D46)</f>
        <v>5711003.1799999997</v>
      </c>
      <c r="E47" s="57">
        <f>SUM(E13:E46)</f>
        <v>0</v>
      </c>
      <c r="F47" s="57">
        <f>SUM(F13:F46)</f>
        <v>10981235.66</v>
      </c>
      <c r="G47" s="44"/>
      <c r="H47" s="57">
        <f>SUM(H13:H46)</f>
        <v>5270232.4800000004</v>
      </c>
      <c r="I47" s="57">
        <f>SUM(I13:I46)</f>
        <v>5711003.1799999997</v>
      </c>
      <c r="J47" s="57">
        <f>SUM(J13:J46)</f>
        <v>0</v>
      </c>
      <c r="K47" s="57">
        <f>SUM(K13:K46)</f>
        <v>10981235.66</v>
      </c>
      <c r="L47" s="50"/>
      <c r="M47" s="56">
        <f t="shared" si="1"/>
        <v>0</v>
      </c>
    </row>
    <row r="48" spans="1:13" s="31" customFormat="1" ht="13.5" x14ac:dyDescent="0.2">
      <c r="A48" s="44"/>
      <c r="B48" s="44"/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</row>
    <row r="49" spans="1:13" s="31" customFormat="1" ht="13.5" x14ac:dyDescent="0.2">
      <c r="A49" s="44"/>
      <c r="B49" s="44"/>
      <c r="C49" s="45"/>
      <c r="D49" s="45"/>
      <c r="E49" s="45"/>
      <c r="F49" s="45"/>
      <c r="G49" s="44"/>
      <c r="H49" s="44"/>
      <c r="I49" s="44"/>
      <c r="J49" s="45"/>
      <c r="K49" s="44"/>
      <c r="L49" s="44"/>
      <c r="M49" s="44"/>
    </row>
    <row r="50" spans="1:13" s="31" customFormat="1" ht="13.5" x14ac:dyDescent="0.2">
      <c r="A50" s="55" t="s">
        <v>58</v>
      </c>
      <c r="B50" s="54"/>
      <c r="C50" s="45"/>
      <c r="D50" s="45"/>
      <c r="E50" s="45"/>
      <c r="F50" s="45"/>
      <c r="G50" s="44"/>
      <c r="H50" s="44"/>
      <c r="I50" s="44"/>
      <c r="J50" s="45"/>
      <c r="K50" s="83"/>
      <c r="L50" s="44"/>
      <c r="M50" s="44"/>
    </row>
    <row r="51" spans="1:13" s="31" customFormat="1" ht="13.5" x14ac:dyDescent="0.2">
      <c r="A51" s="141">
        <v>1</v>
      </c>
      <c r="B51" s="141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3" s="31" customFormat="1" ht="13.5" x14ac:dyDescent="0.2">
      <c r="A52" s="53"/>
      <c r="B52" s="53"/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s="31" customFormat="1" ht="13.5" x14ac:dyDescent="0.2">
      <c r="A53" s="53"/>
      <c r="B53" s="53"/>
      <c r="C53" s="45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3" s="31" customFormat="1" ht="13.5" x14ac:dyDescent="0.2">
      <c r="A54" s="44"/>
      <c r="B54" s="44"/>
      <c r="C54" s="45"/>
      <c r="D54" s="137"/>
      <c r="E54" s="137"/>
      <c r="F54" s="52"/>
      <c r="G54" s="44"/>
      <c r="H54" s="137"/>
      <c r="I54" s="137"/>
      <c r="J54" s="137"/>
      <c r="K54" s="44"/>
      <c r="L54" s="44"/>
      <c r="M54" s="44"/>
    </row>
    <row r="55" spans="1:13" s="31" customFormat="1" ht="14.25" thickBot="1" x14ac:dyDescent="0.25">
      <c r="A55" s="44"/>
      <c r="B55" s="44"/>
      <c r="C55" s="45"/>
      <c r="D55" s="137"/>
      <c r="E55" s="137"/>
      <c r="F55" s="51"/>
      <c r="G55" s="44"/>
      <c r="H55" s="138"/>
      <c r="I55" s="138"/>
      <c r="J55" s="50"/>
      <c r="K55" s="133"/>
      <c r="L55" s="133"/>
      <c r="M55" s="133"/>
    </row>
    <row r="56" spans="1:13" s="31" customFormat="1" ht="13.5" x14ac:dyDescent="0.2">
      <c r="A56" s="49" t="s">
        <v>51</v>
      </c>
      <c r="B56" s="44"/>
      <c r="C56" s="134" t="s">
        <v>52</v>
      </c>
      <c r="D56" s="134"/>
      <c r="E56" s="51"/>
      <c r="F56" s="51"/>
      <c r="G56" s="44"/>
      <c r="H56" s="134" t="s">
        <v>51</v>
      </c>
      <c r="I56" s="134"/>
      <c r="J56" s="50"/>
      <c r="K56" s="134" t="s">
        <v>52</v>
      </c>
      <c r="L56" s="134"/>
      <c r="M56" s="134"/>
    </row>
    <row r="57" spans="1:13" s="31" customFormat="1" ht="13.5" x14ac:dyDescent="0.2">
      <c r="A57" s="48" t="s">
        <v>53</v>
      </c>
      <c r="B57" s="44"/>
      <c r="C57" s="135" t="s">
        <v>61</v>
      </c>
      <c r="D57" s="135"/>
      <c r="E57" s="45"/>
      <c r="F57" s="45"/>
      <c r="G57" s="44"/>
      <c r="H57" s="136" t="s">
        <v>54</v>
      </c>
      <c r="I57" s="136"/>
      <c r="J57" s="45"/>
      <c r="K57" s="136" t="s">
        <v>55</v>
      </c>
      <c r="L57" s="136"/>
      <c r="M57" s="136"/>
    </row>
    <row r="58" spans="1:13" s="31" customFormat="1" ht="13.5" x14ac:dyDescent="0.2">
      <c r="A58" s="44"/>
      <c r="B58" s="44"/>
      <c r="C58" s="45"/>
      <c r="D58" s="45"/>
      <c r="E58" s="45"/>
      <c r="F58" s="45"/>
      <c r="G58" s="44"/>
      <c r="H58" s="44"/>
      <c r="I58" s="44"/>
      <c r="J58" s="45"/>
      <c r="K58" s="44"/>
      <c r="L58" s="44"/>
      <c r="M58" s="44"/>
    </row>
    <row r="59" spans="1:13" s="31" customFormat="1" ht="15" customHeight="1" x14ac:dyDescent="0.2">
      <c r="A59" s="144" t="s">
        <v>56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</row>
    <row r="60" spans="1:13" s="31" customFormat="1" ht="13.5" x14ac:dyDescent="0.2">
      <c r="A60" s="44"/>
      <c r="B60" s="44"/>
      <c r="C60" s="45"/>
      <c r="D60" s="45"/>
      <c r="E60" s="45"/>
      <c r="F60" s="45"/>
      <c r="G60" s="44"/>
      <c r="H60" s="44"/>
      <c r="I60" s="44"/>
      <c r="J60" s="45"/>
      <c r="K60" s="44"/>
      <c r="L60" s="44"/>
      <c r="M60" s="44"/>
    </row>
  </sheetData>
  <mergeCells count="58">
    <mergeCell ref="A11:B11"/>
    <mergeCell ref="A59:M59"/>
    <mergeCell ref="K55:M55"/>
    <mergeCell ref="C56:D56"/>
    <mergeCell ref="H56:I56"/>
    <mergeCell ref="K56:M56"/>
    <mergeCell ref="A47:B47"/>
    <mergeCell ref="A51:B51"/>
    <mergeCell ref="D54:E54"/>
    <mergeCell ref="H54:J54"/>
    <mergeCell ref="A1:M1"/>
    <mergeCell ref="B2:M2"/>
    <mergeCell ref="A3:M3"/>
    <mergeCell ref="A4:M4"/>
    <mergeCell ref="A6:B6"/>
    <mergeCell ref="A8:B9"/>
    <mergeCell ref="C8:F9"/>
    <mergeCell ref="H8:K9"/>
    <mergeCell ref="M8:M11"/>
    <mergeCell ref="A10:B10"/>
    <mergeCell ref="C10:E10"/>
    <mergeCell ref="H10:J10"/>
    <mergeCell ref="C57:D57"/>
    <mergeCell ref="H57:I57"/>
    <mergeCell ref="K57:M57"/>
    <mergeCell ref="D55:E55"/>
    <mergeCell ref="H55:I55"/>
    <mergeCell ref="A45:B45"/>
    <mergeCell ref="A46:B46"/>
    <mergeCell ref="A35:B35"/>
    <mergeCell ref="A36:B36"/>
    <mergeCell ref="A37:B37"/>
    <mergeCell ref="A38:B38"/>
    <mergeCell ref="A39:B39"/>
    <mergeCell ref="A40:B40"/>
    <mergeCell ref="A41:B41"/>
    <mergeCell ref="A24:B24"/>
    <mergeCell ref="A25:B25"/>
    <mergeCell ref="A42:B42"/>
    <mergeCell ref="A43:B43"/>
    <mergeCell ref="A44:B44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  <mergeCell ref="A18:B18"/>
    <mergeCell ref="A12:B12"/>
    <mergeCell ref="A13:B13"/>
    <mergeCell ref="A14:B14"/>
    <mergeCell ref="A15:B15"/>
    <mergeCell ref="A16:B16"/>
    <mergeCell ref="A17:B17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6058-466C-4CCA-8D4C-4C51B9848E67}">
  <dimension ref="A1:N60"/>
  <sheetViews>
    <sheetView zoomScale="85" zoomScaleNormal="85" workbookViewId="0">
      <selection activeCell="E39" sqref="E39"/>
    </sheetView>
  </sheetViews>
  <sheetFormatPr baseColWidth="10" defaultRowHeight="15" x14ac:dyDescent="0.25"/>
  <cols>
    <col min="1" max="1" width="51" customWidth="1"/>
    <col min="2" max="2" width="25" customWidth="1"/>
    <col min="3" max="6" width="20.7109375" customWidth="1"/>
    <col min="7" max="7" width="2.7109375" customWidth="1"/>
    <col min="8" max="11" width="20.7109375" customWidth="1"/>
    <col min="12" max="12" width="2.7109375" customWidth="1"/>
    <col min="13" max="13" width="20.7109375" customWidth="1"/>
    <col min="14" max="14" width="4.7109375" customWidth="1"/>
  </cols>
  <sheetData>
    <row r="1" spans="1:14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7"/>
    </row>
    <row r="2" spans="1:14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s="31" customFormat="1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s="31" customFormat="1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4" s="31" customFormat="1" ht="15" customHeight="1" x14ac:dyDescent="0.2">
      <c r="A6" s="111" t="s">
        <v>65</v>
      </c>
      <c r="B6" s="111"/>
      <c r="C6" s="33"/>
      <c r="D6" s="33"/>
      <c r="E6" s="33"/>
      <c r="F6" s="33"/>
      <c r="J6" s="33"/>
    </row>
    <row r="7" spans="1:14" s="31" customFormat="1" ht="13.5" x14ac:dyDescent="0.2">
      <c r="C7" s="33"/>
      <c r="D7" s="33"/>
      <c r="E7" s="33"/>
      <c r="F7" s="33"/>
      <c r="J7" s="33"/>
    </row>
    <row r="8" spans="1:14" s="31" customFormat="1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4" s="31" customFormat="1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  <c r="N9" s="76"/>
    </row>
    <row r="10" spans="1:14" s="31" customFormat="1" ht="13.5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  <c r="N10" s="76"/>
    </row>
    <row r="11" spans="1:14" s="31" customFormat="1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  <c r="N11" s="76"/>
    </row>
    <row r="12" spans="1:14" s="31" customFormat="1" ht="13.5" x14ac:dyDescent="0.2">
      <c r="A12" s="101"/>
      <c r="B12" s="102"/>
      <c r="C12" s="81"/>
      <c r="D12" s="81"/>
      <c r="E12" s="81"/>
      <c r="F12" s="81"/>
      <c r="J12" s="81"/>
    </row>
    <row r="13" spans="1:14" s="31" customFormat="1" ht="13.5" x14ac:dyDescent="0.2">
      <c r="A13" s="100" t="s">
        <v>16</v>
      </c>
      <c r="B13" s="100"/>
      <c r="C13" s="62"/>
      <c r="D13" s="62"/>
      <c r="E13" s="62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4" s="31" customFormat="1" ht="13.5" x14ac:dyDescent="0.2">
      <c r="A14" s="103" t="s">
        <v>17</v>
      </c>
      <c r="B14" s="103"/>
      <c r="C14" s="71"/>
      <c r="D14" s="71"/>
      <c r="E14" s="71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4" s="31" customFormat="1" ht="13.5" x14ac:dyDescent="0.2">
      <c r="A15" s="103" t="s">
        <v>18</v>
      </c>
      <c r="B15" s="103"/>
      <c r="C15" s="62"/>
      <c r="D15" s="62"/>
      <c r="E15" s="6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  <c r="N15" s="32"/>
    </row>
    <row r="16" spans="1:14" s="31" customFormat="1" ht="13.5" x14ac:dyDescent="0.2">
      <c r="A16" s="103" t="s">
        <v>19</v>
      </c>
      <c r="B16" s="103"/>
      <c r="C16" s="92"/>
      <c r="D16" s="92"/>
      <c r="E16" s="92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  <c r="N16" s="44"/>
    </row>
    <row r="17" spans="1:14" s="31" customFormat="1" ht="13.5" x14ac:dyDescent="0.2">
      <c r="A17" s="103" t="s">
        <v>20</v>
      </c>
      <c r="B17" s="103"/>
      <c r="C17" s="63"/>
      <c r="D17" s="63"/>
      <c r="E17" s="63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4" s="31" customFormat="1" ht="13.5" x14ac:dyDescent="0.2">
      <c r="A18" s="100" t="s">
        <v>21</v>
      </c>
      <c r="B18" s="100"/>
      <c r="C18" s="63"/>
      <c r="D18" s="63"/>
      <c r="E18" s="63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4" s="31" customFormat="1" ht="13.5" x14ac:dyDescent="0.2">
      <c r="A19" s="103" t="s">
        <v>22</v>
      </c>
      <c r="B19" s="103"/>
      <c r="C19" s="92">
        <v>5498965.7999999998</v>
      </c>
      <c r="D19" s="92">
        <v>5321753.3</v>
      </c>
      <c r="E19" s="63"/>
      <c r="F19" s="62">
        <f t="shared" si="0"/>
        <v>10820719.1</v>
      </c>
      <c r="G19" s="44"/>
      <c r="H19" s="61">
        <v>5498965.7999999998</v>
      </c>
      <c r="I19" s="61">
        <v>5321753.3</v>
      </c>
      <c r="J19" s="61"/>
      <c r="K19" s="61">
        <f t="shared" si="2"/>
        <v>10820719.1</v>
      </c>
      <c r="L19" s="50"/>
      <c r="M19" s="60">
        <f t="shared" si="1"/>
        <v>0</v>
      </c>
      <c r="N19" s="44"/>
    </row>
    <row r="20" spans="1:14" s="31" customFormat="1" ht="13.5" x14ac:dyDescent="0.2">
      <c r="A20" s="103" t="s">
        <v>23</v>
      </c>
      <c r="B20" s="103"/>
      <c r="C20" s="63"/>
      <c r="D20" s="63"/>
      <c r="E20" s="63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  <c r="N20" s="32"/>
    </row>
    <row r="21" spans="1:14" s="31" customFormat="1" ht="13.5" x14ac:dyDescent="0.2">
      <c r="A21" s="103" t="s">
        <v>24</v>
      </c>
      <c r="B21" s="103"/>
      <c r="C21" s="63"/>
      <c r="D21" s="63"/>
      <c r="E21" s="63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4" s="31" customFormat="1" ht="13.5" x14ac:dyDescent="0.2">
      <c r="A22" s="100" t="s">
        <v>25</v>
      </c>
      <c r="B22" s="100"/>
      <c r="C22" s="63"/>
      <c r="D22" s="63"/>
      <c r="E22" s="63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4" s="31" customFormat="1" ht="13.5" x14ac:dyDescent="0.2">
      <c r="A23" s="103" t="s">
        <v>26</v>
      </c>
      <c r="B23" s="103"/>
      <c r="C23" s="92"/>
      <c r="D23" s="92"/>
      <c r="E23" s="63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  <c r="N23" s="50"/>
    </row>
    <row r="24" spans="1:14" s="31" customFormat="1" ht="13.5" x14ac:dyDescent="0.2">
      <c r="A24" s="103" t="s">
        <v>27</v>
      </c>
      <c r="B24" s="103"/>
      <c r="C24" s="92"/>
      <c r="D24" s="92"/>
      <c r="E24" s="92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</row>
    <row r="25" spans="1:14" s="31" customFormat="1" ht="13.5" x14ac:dyDescent="0.2">
      <c r="A25" s="103" t="s">
        <v>28</v>
      </c>
      <c r="B25" s="103"/>
      <c r="C25" s="92"/>
      <c r="D25" s="92"/>
      <c r="E25" s="92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4" s="31" customFormat="1" ht="13.5" x14ac:dyDescent="0.2">
      <c r="A26" s="103" t="s">
        <v>29</v>
      </c>
      <c r="B26" s="103"/>
      <c r="C26" s="92"/>
      <c r="D26" s="92"/>
      <c r="E26" s="92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  <c r="N26" s="44"/>
    </row>
    <row r="27" spans="1:14" s="31" customFormat="1" ht="13.5" x14ac:dyDescent="0.2">
      <c r="A27" s="103" t="s">
        <v>30</v>
      </c>
      <c r="B27" s="103"/>
      <c r="C27" s="63"/>
      <c r="D27" s="63"/>
      <c r="E27" s="63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4" s="31" customFormat="1" ht="15" customHeight="1" x14ac:dyDescent="0.2">
      <c r="A28" s="103" t="s">
        <v>31</v>
      </c>
      <c r="B28" s="103"/>
      <c r="C28" s="63"/>
      <c r="D28" s="63"/>
      <c r="E28" s="63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4" s="31" customFormat="1" ht="15" customHeight="1" x14ac:dyDescent="0.2">
      <c r="A29" s="103" t="s">
        <v>32</v>
      </c>
      <c r="B29" s="103"/>
      <c r="C29" s="63"/>
      <c r="D29" s="63"/>
      <c r="E29" s="63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4" s="31" customFormat="1" ht="13.5" x14ac:dyDescent="0.2">
      <c r="A30" s="100" t="s">
        <v>33</v>
      </c>
      <c r="B30" s="100"/>
      <c r="C30" s="63"/>
      <c r="D30" s="63"/>
      <c r="E30" s="63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4" s="31" customFormat="1" ht="13.5" x14ac:dyDescent="0.2">
      <c r="A31" s="88" t="s">
        <v>34</v>
      </c>
      <c r="B31" s="87"/>
      <c r="C31" s="92"/>
      <c r="D31" s="92"/>
      <c r="E31" s="92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</row>
    <row r="32" spans="1:14" s="31" customFormat="1" ht="13.5" x14ac:dyDescent="0.2">
      <c r="A32" s="88" t="s">
        <v>35</v>
      </c>
      <c r="B32" s="87"/>
      <c r="C32" s="92"/>
      <c r="D32" s="92"/>
      <c r="E32" s="92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</row>
    <row r="33" spans="1:14" s="31" customFormat="1" ht="13.5" x14ac:dyDescent="0.2">
      <c r="A33" s="86" t="s">
        <v>36</v>
      </c>
      <c r="B33" s="85"/>
      <c r="C33" s="92"/>
      <c r="D33" s="92"/>
      <c r="E33" s="92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</row>
    <row r="34" spans="1:14" s="31" customFormat="1" ht="13.5" x14ac:dyDescent="0.2">
      <c r="A34" s="86" t="s">
        <v>37</v>
      </c>
      <c r="B34" s="85"/>
      <c r="C34" s="63"/>
      <c r="D34" s="63"/>
      <c r="E34" s="63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</row>
    <row r="35" spans="1:14" s="31" customFormat="1" ht="13.5" x14ac:dyDescent="0.2">
      <c r="A35" s="100" t="s">
        <v>38</v>
      </c>
      <c r="B35" s="100"/>
      <c r="C35" s="63"/>
      <c r="D35" s="63"/>
      <c r="E35" s="63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4" s="31" customFormat="1" ht="13.5" x14ac:dyDescent="0.2">
      <c r="A36" s="103" t="s">
        <v>39</v>
      </c>
      <c r="B36" s="103"/>
      <c r="C36" s="92"/>
      <c r="D36" s="92"/>
      <c r="E36" s="92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4" s="31" customFormat="1" ht="13.5" x14ac:dyDescent="0.2">
      <c r="A37" s="103" t="s">
        <v>40</v>
      </c>
      <c r="B37" s="103"/>
      <c r="C37" s="92"/>
      <c r="D37" s="92"/>
      <c r="E37" s="92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</row>
    <row r="38" spans="1:14" s="31" customFormat="1" ht="13.5" x14ac:dyDescent="0.2">
      <c r="A38" s="103" t="s">
        <v>41</v>
      </c>
      <c r="B38" s="103"/>
      <c r="C38" s="92"/>
      <c r="D38" s="92"/>
      <c r="E38" s="92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</row>
    <row r="39" spans="1:14" s="31" customFormat="1" ht="13.5" x14ac:dyDescent="0.2">
      <c r="A39" s="103" t="s">
        <v>42</v>
      </c>
      <c r="B39" s="103"/>
      <c r="C39" s="92"/>
      <c r="D39" s="92"/>
      <c r="E39" s="92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50"/>
      <c r="M39" s="60">
        <f t="shared" si="1"/>
        <v>0</v>
      </c>
    </row>
    <row r="40" spans="1:14" s="31" customFormat="1" ht="13.5" x14ac:dyDescent="0.2">
      <c r="A40" s="103" t="s">
        <v>43</v>
      </c>
      <c r="B40" s="103"/>
      <c r="C40" s="63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4" s="31" customFormat="1" ht="13.5" x14ac:dyDescent="0.2">
      <c r="A41" s="103" t="s">
        <v>44</v>
      </c>
      <c r="B41" s="103"/>
      <c r="C41" s="63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4" s="31" customFormat="1" ht="13.5" x14ac:dyDescent="0.2">
      <c r="A42" s="100" t="s">
        <v>45</v>
      </c>
      <c r="B42" s="100"/>
      <c r="C42" s="63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4" s="31" customFormat="1" ht="13.5" x14ac:dyDescent="0.2">
      <c r="A43" s="103" t="s">
        <v>46</v>
      </c>
      <c r="B43" s="103"/>
      <c r="C43" s="63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4" s="31" customFormat="1" ht="13.5" x14ac:dyDescent="0.2">
      <c r="A44" s="100" t="s">
        <v>47</v>
      </c>
      <c r="B44" s="100"/>
      <c r="C44" s="63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4" s="31" customFormat="1" ht="13.5" x14ac:dyDescent="0.2">
      <c r="A45" s="103" t="s">
        <v>48</v>
      </c>
      <c r="B45" s="103"/>
      <c r="C45" s="63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4" s="31" customFormat="1" ht="13.5" x14ac:dyDescent="0.2">
      <c r="A46" s="103" t="s">
        <v>49</v>
      </c>
      <c r="B46" s="103"/>
      <c r="C46" s="63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  <c r="N46" s="32"/>
    </row>
    <row r="47" spans="1:14" s="31" customFormat="1" ht="13.5" x14ac:dyDescent="0.2">
      <c r="A47" s="108" t="s">
        <v>50</v>
      </c>
      <c r="B47" s="108"/>
      <c r="C47" s="58">
        <f>SUM(C13:C46)</f>
        <v>5498965.7999999998</v>
      </c>
      <c r="D47" s="57">
        <f>SUM(D13:D46)</f>
        <v>5321753.3</v>
      </c>
      <c r="E47" s="57">
        <f>SUM(E13:E46)</f>
        <v>0</v>
      </c>
      <c r="F47" s="57">
        <f>SUM(F13:F46)</f>
        <v>10820719.1</v>
      </c>
      <c r="G47" s="44"/>
      <c r="H47" s="57">
        <f>SUM(H13:H46)</f>
        <v>5498965.7999999998</v>
      </c>
      <c r="I47" s="57">
        <f>SUM(I13:I46)</f>
        <v>5321753.3</v>
      </c>
      <c r="J47" s="57">
        <f>SUM(J13:J46)</f>
        <v>0</v>
      </c>
      <c r="K47" s="57">
        <f>SUM(K13:K46)</f>
        <v>10820719.1</v>
      </c>
      <c r="L47" s="50"/>
      <c r="M47" s="56">
        <f t="shared" si="1"/>
        <v>0</v>
      </c>
    </row>
    <row r="48" spans="1:14" s="31" customFormat="1" ht="13.5" x14ac:dyDescent="0.2"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</row>
    <row r="49" spans="1:14" s="31" customFormat="1" ht="13.5" x14ac:dyDescent="0.2">
      <c r="C49" s="45"/>
      <c r="D49" s="45"/>
      <c r="E49" s="45"/>
      <c r="F49" s="45"/>
      <c r="G49" s="44"/>
      <c r="H49" s="44"/>
      <c r="I49" s="44"/>
      <c r="J49" s="45"/>
      <c r="K49" s="44"/>
      <c r="L49" s="44"/>
      <c r="M49" s="44"/>
      <c r="N49" s="44"/>
    </row>
    <row r="50" spans="1:14" s="31" customFormat="1" ht="13.5" x14ac:dyDescent="0.2">
      <c r="A50" s="82" t="s">
        <v>58</v>
      </c>
      <c r="B50" s="84"/>
      <c r="C50" s="45"/>
      <c r="D50" s="45"/>
      <c r="E50" s="45"/>
      <c r="F50" s="45"/>
      <c r="G50" s="44"/>
      <c r="H50" s="44"/>
      <c r="I50" s="44"/>
      <c r="J50" s="45"/>
      <c r="K50" s="83"/>
      <c r="L50" s="44"/>
      <c r="M50" s="44"/>
    </row>
    <row r="51" spans="1:14" s="31" customFormat="1" ht="13.5" x14ac:dyDescent="0.2">
      <c r="A51" s="100">
        <v>1</v>
      </c>
      <c r="B51" s="100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4" s="31" customFormat="1" ht="13.5" x14ac:dyDescent="0.2">
      <c r="A52" s="36"/>
      <c r="B52" s="36"/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4" s="31" customFormat="1" ht="13.5" x14ac:dyDescent="0.2">
      <c r="A53" s="36"/>
      <c r="B53" s="36"/>
      <c r="C53" s="33"/>
      <c r="M53" s="44"/>
    </row>
    <row r="54" spans="1:14" s="31" customFormat="1" ht="13.5" x14ac:dyDescent="0.2">
      <c r="C54" s="33"/>
      <c r="D54" s="106"/>
      <c r="E54" s="106"/>
      <c r="F54" s="81"/>
      <c r="H54" s="106"/>
      <c r="I54" s="106"/>
      <c r="J54" s="106"/>
      <c r="M54" s="44"/>
      <c r="N54" s="44"/>
    </row>
    <row r="55" spans="1:14" s="31" customFormat="1" ht="14.25" thickBot="1" x14ac:dyDescent="0.25">
      <c r="C55" s="33"/>
      <c r="D55" s="106"/>
      <c r="E55" s="106"/>
      <c r="F55" s="80"/>
      <c r="H55" s="107"/>
      <c r="I55" s="107"/>
      <c r="J55" s="32"/>
      <c r="K55" s="113"/>
      <c r="L55" s="113"/>
      <c r="M55" s="113"/>
      <c r="N55" s="44"/>
    </row>
    <row r="56" spans="1:14" s="31" customFormat="1" ht="13.5" x14ac:dyDescent="0.2">
      <c r="A56" s="79" t="s">
        <v>51</v>
      </c>
      <c r="C56" s="114" t="s">
        <v>52</v>
      </c>
      <c r="D56" s="114"/>
      <c r="E56" s="80"/>
      <c r="F56" s="80"/>
      <c r="H56" s="114" t="s">
        <v>51</v>
      </c>
      <c r="I56" s="114"/>
      <c r="J56" s="32"/>
      <c r="K56" s="114" t="s">
        <v>52</v>
      </c>
      <c r="L56" s="114"/>
      <c r="M56" s="114"/>
      <c r="N56" s="44"/>
    </row>
    <row r="57" spans="1:14" s="31" customFormat="1" ht="13.5" x14ac:dyDescent="0.2">
      <c r="A57" s="78" t="s">
        <v>53</v>
      </c>
      <c r="C57" s="104" t="s">
        <v>61</v>
      </c>
      <c r="D57" s="104"/>
      <c r="E57" s="33"/>
      <c r="F57" s="33"/>
      <c r="H57" s="105" t="s">
        <v>54</v>
      </c>
      <c r="I57" s="105"/>
      <c r="J57" s="33"/>
      <c r="K57" s="105" t="s">
        <v>55</v>
      </c>
      <c r="L57" s="105"/>
      <c r="M57" s="105"/>
      <c r="N57" s="44"/>
    </row>
    <row r="58" spans="1:14" s="31" customFormat="1" ht="13.5" x14ac:dyDescent="0.2">
      <c r="C58" s="33"/>
      <c r="D58" s="33"/>
      <c r="E58" s="33"/>
      <c r="F58" s="33"/>
      <c r="J58" s="33"/>
      <c r="M58" s="44"/>
      <c r="N58" s="44"/>
    </row>
    <row r="59" spans="1:14" s="31" customFormat="1" ht="15" customHeight="1" x14ac:dyDescent="0.2">
      <c r="A59" s="120" t="s">
        <v>56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44"/>
    </row>
    <row r="60" spans="1:14" s="31" customFormat="1" ht="13.5" x14ac:dyDescent="0.2">
      <c r="C60" s="33"/>
      <c r="D60" s="33"/>
      <c r="E60" s="33"/>
      <c r="F60" s="33"/>
      <c r="J60" s="33"/>
      <c r="M60" s="44"/>
      <c r="N60" s="44"/>
    </row>
  </sheetData>
  <mergeCells count="58">
    <mergeCell ref="A59:M59"/>
    <mergeCell ref="K55:M55"/>
    <mergeCell ref="C56:D56"/>
    <mergeCell ref="H56:I56"/>
    <mergeCell ref="K56:M56"/>
    <mergeCell ref="C57:D57"/>
    <mergeCell ref="H57:I57"/>
    <mergeCell ref="K57:M57"/>
    <mergeCell ref="D55:E55"/>
    <mergeCell ref="H55:I55"/>
    <mergeCell ref="A51:B51"/>
    <mergeCell ref="D54:E54"/>
    <mergeCell ref="H54:J54"/>
    <mergeCell ref="A41:B41"/>
    <mergeCell ref="A42:B42"/>
    <mergeCell ref="A43:B43"/>
    <mergeCell ref="A44:B44"/>
    <mergeCell ref="A45:B45"/>
    <mergeCell ref="A39:B39"/>
    <mergeCell ref="A40:B40"/>
    <mergeCell ref="A35:B35"/>
    <mergeCell ref="A46:B46"/>
    <mergeCell ref="A47:B47"/>
    <mergeCell ref="A24:B24"/>
    <mergeCell ref="A25:B25"/>
    <mergeCell ref="A36:B36"/>
    <mergeCell ref="A37:B37"/>
    <mergeCell ref="A38:B38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  <mergeCell ref="A8:B9"/>
    <mergeCell ref="C8:F9"/>
    <mergeCell ref="H8:K9"/>
    <mergeCell ref="M8:M11"/>
    <mergeCell ref="A12:B12"/>
    <mergeCell ref="A1:M1"/>
    <mergeCell ref="B2:M2"/>
    <mergeCell ref="A3:M3"/>
    <mergeCell ref="A4:M4"/>
    <mergeCell ref="A6:B6"/>
    <mergeCell ref="A10:B10"/>
    <mergeCell ref="C10:E10"/>
    <mergeCell ref="H10:J10"/>
    <mergeCell ref="A11:B11"/>
    <mergeCell ref="A18:B18"/>
    <mergeCell ref="A13:B13"/>
    <mergeCell ref="A14:B14"/>
    <mergeCell ref="A15:B15"/>
    <mergeCell ref="A16:B16"/>
    <mergeCell ref="A17:B17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E5B7-225A-45D4-99FB-FF37888FD933}">
  <dimension ref="A1:N59"/>
  <sheetViews>
    <sheetView zoomScale="84" zoomScaleNormal="84" workbookViewId="0">
      <selection sqref="A1:M1"/>
    </sheetView>
  </sheetViews>
  <sheetFormatPr baseColWidth="10" defaultRowHeight="13.5" x14ac:dyDescent="0.2"/>
  <cols>
    <col min="1" max="1" width="51" style="31" customWidth="1"/>
    <col min="2" max="2" width="25" style="31" customWidth="1"/>
    <col min="3" max="6" width="20.7109375" style="31" customWidth="1"/>
    <col min="7" max="7" width="2.7109375" style="31" customWidth="1"/>
    <col min="8" max="11" width="20.7109375" style="31" customWidth="1"/>
    <col min="12" max="12" width="2.7109375" style="31" customWidth="1"/>
    <col min="13" max="13" width="20.7109375" style="31" customWidth="1"/>
    <col min="14" max="14" width="5.85546875" style="31" customWidth="1"/>
    <col min="15" max="16384" width="11.42578125" style="31"/>
  </cols>
  <sheetData>
    <row r="1" spans="1:14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7"/>
    </row>
    <row r="2" spans="1:14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4" ht="15" customHeight="1" x14ac:dyDescent="0.2">
      <c r="A6" s="111" t="s">
        <v>66</v>
      </c>
      <c r="B6" s="111"/>
      <c r="C6" s="33"/>
      <c r="D6" s="33"/>
      <c r="E6" s="33"/>
      <c r="F6" s="33"/>
      <c r="J6" s="33"/>
    </row>
    <row r="7" spans="1:14" x14ac:dyDescent="0.2">
      <c r="C7" s="33"/>
      <c r="D7" s="33"/>
      <c r="E7" s="33"/>
      <c r="F7" s="33"/>
      <c r="J7" s="33"/>
    </row>
    <row r="8" spans="1:14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4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  <c r="N9" s="76"/>
    </row>
    <row r="10" spans="1:14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  <c r="N10" s="76"/>
    </row>
    <row r="11" spans="1:14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  <c r="N11" s="76"/>
    </row>
    <row r="12" spans="1:14" x14ac:dyDescent="0.2">
      <c r="A12" s="101"/>
      <c r="B12" s="102"/>
      <c r="C12" s="52"/>
      <c r="D12" s="52"/>
      <c r="E12" s="52"/>
      <c r="F12" s="52"/>
      <c r="G12" s="44"/>
      <c r="H12" s="44"/>
      <c r="I12" s="44"/>
      <c r="J12" s="52"/>
      <c r="K12" s="44"/>
      <c r="L12" s="44"/>
      <c r="M12" s="44"/>
    </row>
    <row r="13" spans="1:14" x14ac:dyDescent="0.2">
      <c r="A13" s="100" t="s">
        <v>16</v>
      </c>
      <c r="B13" s="100"/>
      <c r="C13" s="75"/>
      <c r="D13" s="74"/>
      <c r="E13" s="75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4" x14ac:dyDescent="0.2">
      <c r="A14" s="103" t="s">
        <v>17</v>
      </c>
      <c r="B14" s="103"/>
      <c r="C14" s="73"/>
      <c r="D14" s="71"/>
      <c r="E14" s="73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4" x14ac:dyDescent="0.2">
      <c r="A15" s="103" t="s">
        <v>18</v>
      </c>
      <c r="B15" s="103"/>
      <c r="C15" s="72"/>
      <c r="D15" s="62"/>
      <c r="E15" s="7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  <c r="N15" s="32"/>
    </row>
    <row r="16" spans="1:14" x14ac:dyDescent="0.2">
      <c r="A16" s="103" t="s">
        <v>19</v>
      </c>
      <c r="B16" s="103"/>
      <c r="C16" s="94"/>
      <c r="D16" s="63"/>
      <c r="E16" s="63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  <c r="N16" s="44"/>
    </row>
    <row r="17" spans="1:14" x14ac:dyDescent="0.2">
      <c r="A17" s="103" t="s">
        <v>20</v>
      </c>
      <c r="B17" s="103"/>
      <c r="C17" s="64"/>
      <c r="D17" s="63"/>
      <c r="E17" s="63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4" x14ac:dyDescent="0.2">
      <c r="A18" s="100" t="s">
        <v>21</v>
      </c>
      <c r="B18" s="100"/>
      <c r="C18" s="64"/>
      <c r="D18" s="63"/>
      <c r="E18" s="63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4" x14ac:dyDescent="0.2">
      <c r="A19" s="103" t="s">
        <v>22</v>
      </c>
      <c r="B19" s="103"/>
      <c r="C19" s="64">
        <v>5236680.8900000006</v>
      </c>
      <c r="D19" s="93">
        <v>5406968.3900000006</v>
      </c>
      <c r="E19" s="63"/>
      <c r="F19" s="62">
        <f t="shared" si="0"/>
        <v>10643649.280000001</v>
      </c>
      <c r="G19" s="44"/>
      <c r="H19" s="61">
        <v>5236680.8900000006</v>
      </c>
      <c r="I19" s="61">
        <v>5406968.3900000006</v>
      </c>
      <c r="J19" s="61"/>
      <c r="K19" s="61">
        <f t="shared" si="2"/>
        <v>10643649.280000001</v>
      </c>
      <c r="L19" s="50"/>
      <c r="M19" s="60">
        <f t="shared" si="1"/>
        <v>0</v>
      </c>
      <c r="N19" s="44"/>
    </row>
    <row r="20" spans="1:14" x14ac:dyDescent="0.2">
      <c r="A20" s="103" t="s">
        <v>23</v>
      </c>
      <c r="B20" s="103"/>
      <c r="C20" s="64"/>
      <c r="D20" s="63"/>
      <c r="E20" s="63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  <c r="N20" s="32"/>
    </row>
    <row r="21" spans="1:14" x14ac:dyDescent="0.2">
      <c r="A21" s="103" t="s">
        <v>24</v>
      </c>
      <c r="B21" s="103"/>
      <c r="C21" s="64"/>
      <c r="D21" s="63"/>
      <c r="E21" s="63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4" x14ac:dyDescent="0.2">
      <c r="A22" s="100" t="s">
        <v>25</v>
      </c>
      <c r="B22" s="100"/>
      <c r="C22" s="64"/>
      <c r="D22" s="63"/>
      <c r="E22" s="63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4" x14ac:dyDescent="0.2">
      <c r="A23" s="103" t="s">
        <v>26</v>
      </c>
      <c r="B23" s="103"/>
      <c r="C23" s="64"/>
      <c r="D23" s="63"/>
      <c r="E23" s="63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  <c r="N23" s="50"/>
    </row>
    <row r="24" spans="1:14" x14ac:dyDescent="0.2">
      <c r="A24" s="103" t="s">
        <v>27</v>
      </c>
      <c r="B24" s="103"/>
      <c r="C24" s="64"/>
      <c r="D24" s="63"/>
      <c r="E24" s="63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  <c r="N24" s="44"/>
    </row>
    <row r="25" spans="1:14" x14ac:dyDescent="0.2">
      <c r="A25" s="103" t="s">
        <v>28</v>
      </c>
      <c r="B25" s="103"/>
      <c r="C25" s="64"/>
      <c r="D25" s="63"/>
      <c r="E25" s="63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4" x14ac:dyDescent="0.2">
      <c r="A26" s="103" t="s">
        <v>29</v>
      </c>
      <c r="B26" s="103"/>
      <c r="C26" s="64"/>
      <c r="D26" s="63"/>
      <c r="E26" s="63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  <c r="N26" s="44"/>
    </row>
    <row r="27" spans="1:14" x14ac:dyDescent="0.2">
      <c r="A27" s="103" t="s">
        <v>30</v>
      </c>
      <c r="B27" s="103"/>
      <c r="C27" s="64"/>
      <c r="D27" s="63"/>
      <c r="E27" s="63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4" ht="15" customHeight="1" x14ac:dyDescent="0.2">
      <c r="A28" s="103" t="s">
        <v>31</v>
      </c>
      <c r="B28" s="103"/>
      <c r="C28" s="64"/>
      <c r="D28" s="63"/>
      <c r="E28" s="63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4" ht="15" customHeight="1" x14ac:dyDescent="0.2">
      <c r="A29" s="103" t="s">
        <v>32</v>
      </c>
      <c r="B29" s="103"/>
      <c r="C29" s="64"/>
      <c r="D29" s="63"/>
      <c r="E29" s="63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4" x14ac:dyDescent="0.2">
      <c r="A30" s="100" t="s">
        <v>33</v>
      </c>
      <c r="B30" s="100"/>
      <c r="C30" s="64"/>
      <c r="D30" s="63"/>
      <c r="E30" s="63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4" x14ac:dyDescent="0.2">
      <c r="A31" s="88" t="s">
        <v>34</v>
      </c>
      <c r="B31" s="87"/>
      <c r="C31" s="93"/>
      <c r="D31" s="63"/>
      <c r="E31" s="63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  <c r="N31" s="44"/>
    </row>
    <row r="32" spans="1:14" x14ac:dyDescent="0.2">
      <c r="A32" s="88" t="s">
        <v>35</v>
      </c>
      <c r="B32" s="87"/>
      <c r="C32" s="64"/>
      <c r="D32" s="63"/>
      <c r="E32" s="63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  <c r="N32" s="44"/>
    </row>
    <row r="33" spans="1:14" x14ac:dyDescent="0.2">
      <c r="A33" s="86" t="s">
        <v>36</v>
      </c>
      <c r="B33" s="85"/>
      <c r="C33" s="64"/>
      <c r="D33" s="63"/>
      <c r="E33" s="63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  <c r="N33" s="44"/>
    </row>
    <row r="34" spans="1:14" x14ac:dyDescent="0.2">
      <c r="A34" s="86" t="s">
        <v>37</v>
      </c>
      <c r="B34" s="85"/>
      <c r="C34" s="64"/>
      <c r="D34" s="63"/>
      <c r="E34" s="63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</row>
    <row r="35" spans="1:14" x14ac:dyDescent="0.2">
      <c r="A35" s="100" t="s">
        <v>38</v>
      </c>
      <c r="B35" s="100"/>
      <c r="C35" s="64"/>
      <c r="D35" s="63"/>
      <c r="E35" s="63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4" x14ac:dyDescent="0.2">
      <c r="A36" s="103" t="s">
        <v>39</v>
      </c>
      <c r="B36" s="103"/>
      <c r="C36" s="64"/>
      <c r="D36" s="63"/>
      <c r="E36" s="63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4" x14ac:dyDescent="0.2">
      <c r="A37" s="103" t="s">
        <v>40</v>
      </c>
      <c r="B37" s="103"/>
      <c r="C37" s="64"/>
      <c r="D37" s="63"/>
      <c r="E37" s="63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  <c r="N37" s="44"/>
    </row>
    <row r="38" spans="1:14" x14ac:dyDescent="0.2">
      <c r="A38" s="103" t="s">
        <v>41</v>
      </c>
      <c r="B38" s="103"/>
      <c r="C38" s="64"/>
      <c r="D38" s="63"/>
      <c r="E38" s="63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  <c r="N38" s="44"/>
    </row>
    <row r="39" spans="1:14" x14ac:dyDescent="0.2">
      <c r="A39" s="103" t="s">
        <v>42</v>
      </c>
      <c r="B39" s="103"/>
      <c r="C39" s="64"/>
      <c r="D39" s="63"/>
      <c r="E39" s="63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50"/>
      <c r="M39" s="60">
        <f t="shared" si="1"/>
        <v>0</v>
      </c>
      <c r="N39" s="44"/>
    </row>
    <row r="40" spans="1:14" x14ac:dyDescent="0.2">
      <c r="A40" s="103" t="s">
        <v>43</v>
      </c>
      <c r="B40" s="103"/>
      <c r="C40" s="64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4" x14ac:dyDescent="0.2">
      <c r="A41" s="103" t="s">
        <v>44</v>
      </c>
      <c r="B41" s="103"/>
      <c r="C41" s="64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4" x14ac:dyDescent="0.2">
      <c r="A42" s="100" t="s">
        <v>45</v>
      </c>
      <c r="B42" s="100"/>
      <c r="C42" s="64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4" x14ac:dyDescent="0.2">
      <c r="A43" s="103" t="s">
        <v>46</v>
      </c>
      <c r="B43" s="103"/>
      <c r="C43" s="64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4" x14ac:dyDescent="0.2">
      <c r="A44" s="100" t="s">
        <v>47</v>
      </c>
      <c r="B44" s="100"/>
      <c r="C44" s="64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4" x14ac:dyDescent="0.2">
      <c r="A45" s="103" t="s">
        <v>48</v>
      </c>
      <c r="B45" s="103"/>
      <c r="C45" s="64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4" x14ac:dyDescent="0.2">
      <c r="A46" s="103" t="s">
        <v>49</v>
      </c>
      <c r="B46" s="103"/>
      <c r="C46" s="64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  <c r="N46" s="32"/>
    </row>
    <row r="47" spans="1:14" x14ac:dyDescent="0.2">
      <c r="A47" s="108" t="s">
        <v>50</v>
      </c>
      <c r="B47" s="108"/>
      <c r="C47" s="58">
        <f>SUM(C13:C46)</f>
        <v>5236680.8900000006</v>
      </c>
      <c r="D47" s="57">
        <f>SUM(D13:D46)</f>
        <v>5406968.3900000006</v>
      </c>
      <c r="E47" s="57">
        <f>SUM(E13:E46)</f>
        <v>0</v>
      </c>
      <c r="F47" s="57">
        <f>SUM(F13:F46)</f>
        <v>10643649.280000001</v>
      </c>
      <c r="G47" s="44"/>
      <c r="H47" s="57">
        <f>SUM(H13:H46)</f>
        <v>5236680.8900000006</v>
      </c>
      <c r="I47" s="57">
        <f>SUM(I13:I46)</f>
        <v>5406968.3900000006</v>
      </c>
      <c r="J47" s="57">
        <f>SUM(J13:J46)</f>
        <v>0</v>
      </c>
      <c r="K47" s="57">
        <f>SUM(K13:K46)</f>
        <v>10643649.280000001</v>
      </c>
      <c r="L47" s="50"/>
      <c r="M47" s="56">
        <f t="shared" si="1"/>
        <v>0</v>
      </c>
      <c r="N47" s="44"/>
    </row>
    <row r="48" spans="1:14" x14ac:dyDescent="0.2"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  <c r="N48" s="44"/>
    </row>
    <row r="49" spans="1:14" x14ac:dyDescent="0.2">
      <c r="C49" s="45"/>
      <c r="D49" s="45"/>
      <c r="E49" s="45"/>
      <c r="F49" s="45"/>
      <c r="G49" s="44"/>
      <c r="H49" s="44"/>
      <c r="I49" s="44"/>
      <c r="J49" s="45"/>
      <c r="K49" s="44"/>
      <c r="L49" s="44"/>
      <c r="M49" s="44"/>
      <c r="N49" s="44"/>
    </row>
    <row r="50" spans="1:14" x14ac:dyDescent="0.2">
      <c r="A50" s="82" t="s">
        <v>58</v>
      </c>
      <c r="B50" s="84"/>
      <c r="C50" s="45"/>
      <c r="D50" s="45"/>
      <c r="E50" s="45"/>
      <c r="F50" s="45"/>
      <c r="G50" s="44"/>
      <c r="H50" s="44"/>
      <c r="I50" s="44"/>
      <c r="J50" s="45"/>
      <c r="K50" s="83"/>
      <c r="L50" s="44"/>
      <c r="M50" s="44"/>
    </row>
    <row r="51" spans="1:14" x14ac:dyDescent="0.2">
      <c r="A51" s="100">
        <v>1</v>
      </c>
      <c r="B51" s="100"/>
      <c r="C51" s="33"/>
      <c r="K51" s="44"/>
    </row>
    <row r="52" spans="1:14" x14ac:dyDescent="0.2">
      <c r="A52" s="36"/>
      <c r="B52" s="36"/>
      <c r="C52" s="33"/>
      <c r="M52" s="44"/>
    </row>
    <row r="53" spans="1:14" x14ac:dyDescent="0.2">
      <c r="C53" s="33"/>
      <c r="D53" s="106"/>
      <c r="E53" s="106"/>
      <c r="F53" s="81"/>
      <c r="H53" s="106"/>
      <c r="I53" s="106"/>
      <c r="J53" s="106"/>
      <c r="M53" s="44"/>
      <c r="N53" s="44"/>
    </row>
    <row r="54" spans="1:14" ht="14.25" thickBot="1" x14ac:dyDescent="0.25">
      <c r="C54" s="33"/>
      <c r="D54" s="106"/>
      <c r="E54" s="106"/>
      <c r="F54" s="80"/>
      <c r="H54" s="107"/>
      <c r="I54" s="107"/>
      <c r="J54" s="32"/>
      <c r="K54" s="113"/>
      <c r="L54" s="113"/>
      <c r="M54" s="113"/>
      <c r="N54" s="44"/>
    </row>
    <row r="55" spans="1:14" x14ac:dyDescent="0.2">
      <c r="A55" s="79" t="s">
        <v>51</v>
      </c>
      <c r="C55" s="114" t="s">
        <v>52</v>
      </c>
      <c r="D55" s="114"/>
      <c r="E55" s="80"/>
      <c r="F55" s="80"/>
      <c r="H55" s="114" t="s">
        <v>51</v>
      </c>
      <c r="I55" s="114"/>
      <c r="J55" s="32"/>
      <c r="K55" s="114" t="s">
        <v>52</v>
      </c>
      <c r="L55" s="114"/>
      <c r="M55" s="114"/>
      <c r="N55" s="44"/>
    </row>
    <row r="56" spans="1:14" x14ac:dyDescent="0.2">
      <c r="A56" s="78" t="s">
        <v>53</v>
      </c>
      <c r="C56" s="104" t="s">
        <v>61</v>
      </c>
      <c r="D56" s="104"/>
      <c r="E56" s="33"/>
      <c r="F56" s="33"/>
      <c r="H56" s="105" t="s">
        <v>54</v>
      </c>
      <c r="I56" s="105"/>
      <c r="J56" s="33"/>
      <c r="K56" s="105" t="s">
        <v>55</v>
      </c>
      <c r="L56" s="105"/>
      <c r="M56" s="105"/>
      <c r="N56" s="44"/>
    </row>
    <row r="57" spans="1:14" x14ac:dyDescent="0.2">
      <c r="C57" s="33"/>
      <c r="D57" s="33"/>
      <c r="E57" s="33"/>
      <c r="F57" s="33"/>
      <c r="J57" s="33"/>
      <c r="M57" s="44"/>
      <c r="N57" s="44"/>
    </row>
    <row r="58" spans="1:14" ht="15" customHeight="1" x14ac:dyDescent="0.2">
      <c r="A58" s="120" t="s">
        <v>56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44"/>
    </row>
    <row r="59" spans="1:14" x14ac:dyDescent="0.2">
      <c r="C59" s="33"/>
      <c r="D59" s="33"/>
      <c r="E59" s="33"/>
      <c r="F59" s="33"/>
      <c r="H59" s="44"/>
      <c r="I59" s="44"/>
      <c r="J59" s="33"/>
      <c r="M59" s="44"/>
      <c r="N59" s="44"/>
    </row>
  </sheetData>
  <mergeCells count="58">
    <mergeCell ref="A11:B11"/>
    <mergeCell ref="A58:M58"/>
    <mergeCell ref="K54:M54"/>
    <mergeCell ref="C55:D55"/>
    <mergeCell ref="H55:I55"/>
    <mergeCell ref="K55:M55"/>
    <mergeCell ref="A47:B47"/>
    <mergeCell ref="A51:B51"/>
    <mergeCell ref="D53:E53"/>
    <mergeCell ref="H53:J53"/>
    <mergeCell ref="A1:M1"/>
    <mergeCell ref="B2:M2"/>
    <mergeCell ref="A3:M3"/>
    <mergeCell ref="A4:M4"/>
    <mergeCell ref="A6:B6"/>
    <mergeCell ref="A8:B9"/>
    <mergeCell ref="C8:F9"/>
    <mergeCell ref="H8:K9"/>
    <mergeCell ref="M8:M11"/>
    <mergeCell ref="A10:B10"/>
    <mergeCell ref="C10:E10"/>
    <mergeCell ref="H10:J10"/>
    <mergeCell ref="C56:D56"/>
    <mergeCell ref="H56:I56"/>
    <mergeCell ref="K56:M56"/>
    <mergeCell ref="D54:E54"/>
    <mergeCell ref="H54:I54"/>
    <mergeCell ref="A45:B45"/>
    <mergeCell ref="A46:B46"/>
    <mergeCell ref="A35:B35"/>
    <mergeCell ref="A36:B36"/>
    <mergeCell ref="A37:B37"/>
    <mergeCell ref="A38:B38"/>
    <mergeCell ref="A39:B39"/>
    <mergeCell ref="A40:B40"/>
    <mergeCell ref="A41:B41"/>
    <mergeCell ref="A24:B24"/>
    <mergeCell ref="A25:B25"/>
    <mergeCell ref="A42:B42"/>
    <mergeCell ref="A43:B43"/>
    <mergeCell ref="A44:B44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  <mergeCell ref="A18:B18"/>
    <mergeCell ref="A12:B12"/>
    <mergeCell ref="A13:B13"/>
    <mergeCell ref="A14:B14"/>
    <mergeCell ref="A15:B15"/>
    <mergeCell ref="A16:B16"/>
    <mergeCell ref="A17:B17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152D-9F32-4ED3-B5BB-EE9DDC3B502B}">
  <dimension ref="A1:N60"/>
  <sheetViews>
    <sheetView zoomScale="87" zoomScaleNormal="87" workbookViewId="0">
      <selection sqref="A1:M1"/>
    </sheetView>
  </sheetViews>
  <sheetFormatPr baseColWidth="10" defaultRowHeight="13.5" x14ac:dyDescent="0.2"/>
  <cols>
    <col min="1" max="1" width="51" style="31" customWidth="1"/>
    <col min="2" max="2" width="25" style="31" customWidth="1"/>
    <col min="3" max="6" width="20.7109375" style="31" customWidth="1"/>
    <col min="7" max="7" width="2.7109375" style="31" customWidth="1"/>
    <col min="8" max="11" width="20.7109375" style="31" customWidth="1"/>
    <col min="12" max="12" width="2.7109375" style="31" customWidth="1"/>
    <col min="13" max="13" width="20.7109375" style="31" customWidth="1"/>
    <col min="14" max="16384" width="11.42578125" style="31"/>
  </cols>
  <sheetData>
    <row r="1" spans="1:14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7"/>
    </row>
    <row r="2" spans="1:14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4" ht="15" customHeight="1" x14ac:dyDescent="0.2">
      <c r="A6" s="111" t="s">
        <v>67</v>
      </c>
      <c r="B6" s="111"/>
      <c r="C6" s="33"/>
      <c r="D6" s="33"/>
      <c r="E6" s="33"/>
      <c r="F6" s="33"/>
      <c r="J6" s="33"/>
    </row>
    <row r="7" spans="1:14" x14ac:dyDescent="0.2">
      <c r="C7" s="33"/>
      <c r="D7" s="33"/>
      <c r="E7" s="33"/>
      <c r="F7" s="33"/>
      <c r="J7" s="33"/>
    </row>
    <row r="8" spans="1:14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4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  <c r="N9" s="76"/>
    </row>
    <row r="10" spans="1:14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  <c r="N10" s="76"/>
    </row>
    <row r="11" spans="1:14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  <c r="N11" s="76"/>
    </row>
    <row r="12" spans="1:14" x14ac:dyDescent="0.2">
      <c r="A12" s="101"/>
      <c r="B12" s="102"/>
      <c r="C12" s="52"/>
      <c r="D12" s="52"/>
      <c r="E12" s="52"/>
      <c r="F12" s="52"/>
      <c r="G12" s="44"/>
      <c r="H12" s="44"/>
      <c r="I12" s="44"/>
      <c r="J12" s="52"/>
      <c r="K12" s="44"/>
      <c r="L12" s="44"/>
      <c r="M12" s="44"/>
    </row>
    <row r="13" spans="1:14" x14ac:dyDescent="0.2">
      <c r="A13" s="100" t="s">
        <v>16</v>
      </c>
      <c r="B13" s="100"/>
      <c r="C13" s="75"/>
      <c r="D13" s="74"/>
      <c r="E13" s="72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44"/>
      <c r="M13" s="60">
        <f t="shared" ref="M13:M47" si="1">F13-K13</f>
        <v>0</v>
      </c>
    </row>
    <row r="14" spans="1:14" x14ac:dyDescent="0.2">
      <c r="A14" s="103" t="s">
        <v>17</v>
      </c>
      <c r="B14" s="103"/>
      <c r="C14" s="73"/>
      <c r="D14" s="71"/>
      <c r="E14" s="73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44"/>
      <c r="M14" s="60">
        <f t="shared" si="1"/>
        <v>0</v>
      </c>
    </row>
    <row r="15" spans="1:14" x14ac:dyDescent="0.2">
      <c r="A15" s="103" t="s">
        <v>18</v>
      </c>
      <c r="B15" s="103"/>
      <c r="C15" s="72"/>
      <c r="D15" s="62"/>
      <c r="E15" s="7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</row>
    <row r="16" spans="1:14" x14ac:dyDescent="0.2">
      <c r="A16" s="103" t="s">
        <v>19</v>
      </c>
      <c r="B16" s="103"/>
      <c r="C16" s="64"/>
      <c r="D16" s="93"/>
      <c r="E16" s="63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44"/>
      <c r="M16" s="60">
        <f t="shared" si="1"/>
        <v>0</v>
      </c>
    </row>
    <row r="17" spans="1:13" x14ac:dyDescent="0.2">
      <c r="A17" s="103" t="s">
        <v>20</v>
      </c>
      <c r="B17" s="103"/>
      <c r="C17" s="64"/>
      <c r="D17" s="63"/>
      <c r="E17" s="63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44"/>
      <c r="M17" s="60">
        <f t="shared" si="1"/>
        <v>0</v>
      </c>
    </row>
    <row r="18" spans="1:13" x14ac:dyDescent="0.2">
      <c r="A18" s="100" t="s">
        <v>21</v>
      </c>
      <c r="B18" s="100"/>
      <c r="C18" s="64"/>
      <c r="D18" s="63"/>
      <c r="E18" s="63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44"/>
      <c r="M18" s="60">
        <f t="shared" si="1"/>
        <v>0</v>
      </c>
    </row>
    <row r="19" spans="1:13" x14ac:dyDescent="0.2">
      <c r="A19" s="103" t="s">
        <v>22</v>
      </c>
      <c r="B19" s="103"/>
      <c r="C19" s="64">
        <v>5463330.8900000006</v>
      </c>
      <c r="D19" s="44">
        <v>5504876.8900000006</v>
      </c>
      <c r="E19" s="63"/>
      <c r="F19" s="62">
        <f t="shared" si="0"/>
        <v>10968207.780000001</v>
      </c>
      <c r="G19" s="44"/>
      <c r="H19" s="61">
        <v>5463330.8900000006</v>
      </c>
      <c r="I19" s="61">
        <v>5504876.8900000006</v>
      </c>
      <c r="J19" s="61"/>
      <c r="K19" s="61">
        <f t="shared" si="2"/>
        <v>10968207.780000001</v>
      </c>
      <c r="L19" s="44"/>
      <c r="M19" s="60">
        <f t="shared" si="1"/>
        <v>0</v>
      </c>
    </row>
    <row r="20" spans="1:13" x14ac:dyDescent="0.2">
      <c r="A20" s="103" t="s">
        <v>23</v>
      </c>
      <c r="B20" s="103"/>
      <c r="C20" s="64"/>
      <c r="D20" s="63"/>
      <c r="E20" s="63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</row>
    <row r="21" spans="1:13" x14ac:dyDescent="0.2">
      <c r="A21" s="103" t="s">
        <v>24</v>
      </c>
      <c r="B21" s="103"/>
      <c r="C21" s="64"/>
      <c r="D21" s="63"/>
      <c r="E21" s="63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44"/>
      <c r="M21" s="60">
        <f t="shared" si="1"/>
        <v>0</v>
      </c>
    </row>
    <row r="22" spans="1:13" x14ac:dyDescent="0.2">
      <c r="A22" s="100" t="s">
        <v>25</v>
      </c>
      <c r="B22" s="100"/>
      <c r="C22" s="64"/>
      <c r="D22" s="63"/>
      <c r="E22" s="63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44"/>
      <c r="M22" s="60">
        <f t="shared" si="1"/>
        <v>0</v>
      </c>
    </row>
    <row r="23" spans="1:13" x14ac:dyDescent="0.2">
      <c r="A23" s="103" t="s">
        <v>26</v>
      </c>
      <c r="B23" s="103"/>
      <c r="C23" s="64"/>
      <c r="D23" s="63"/>
      <c r="E23" s="63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</row>
    <row r="24" spans="1:13" x14ac:dyDescent="0.2">
      <c r="A24" s="103" t="s">
        <v>27</v>
      </c>
      <c r="B24" s="103"/>
      <c r="C24" s="64"/>
      <c r="D24" s="63"/>
      <c r="E24" s="63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44"/>
      <c r="M24" s="60">
        <f t="shared" si="1"/>
        <v>0</v>
      </c>
    </row>
    <row r="25" spans="1:13" x14ac:dyDescent="0.2">
      <c r="A25" s="103" t="s">
        <v>28</v>
      </c>
      <c r="B25" s="103"/>
      <c r="C25" s="64"/>
      <c r="D25" s="63"/>
      <c r="E25" s="63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44"/>
      <c r="M25" s="60">
        <f t="shared" si="1"/>
        <v>0</v>
      </c>
    </row>
    <row r="26" spans="1:13" x14ac:dyDescent="0.2">
      <c r="A26" s="103" t="s">
        <v>29</v>
      </c>
      <c r="B26" s="103"/>
      <c r="C26" s="64"/>
      <c r="D26" s="63"/>
      <c r="E26" s="63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44"/>
      <c r="M26" s="60">
        <f t="shared" si="1"/>
        <v>0</v>
      </c>
    </row>
    <row r="27" spans="1:13" x14ac:dyDescent="0.2">
      <c r="A27" s="103" t="s">
        <v>30</v>
      </c>
      <c r="B27" s="103"/>
      <c r="C27" s="64"/>
      <c r="D27" s="63"/>
      <c r="E27" s="63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44"/>
      <c r="M27" s="60">
        <f t="shared" si="1"/>
        <v>0</v>
      </c>
    </row>
    <row r="28" spans="1:13" ht="15" customHeight="1" x14ac:dyDescent="0.2">
      <c r="A28" s="103" t="s">
        <v>31</v>
      </c>
      <c r="B28" s="103"/>
      <c r="C28" s="64"/>
      <c r="D28" s="63"/>
      <c r="E28" s="63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44"/>
      <c r="M28" s="60">
        <f t="shared" si="1"/>
        <v>0</v>
      </c>
    </row>
    <row r="29" spans="1:13" ht="15" customHeight="1" x14ac:dyDescent="0.2">
      <c r="A29" s="103" t="s">
        <v>32</v>
      </c>
      <c r="B29" s="103"/>
      <c r="C29" s="64"/>
      <c r="D29" s="63"/>
      <c r="E29" s="63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44"/>
      <c r="M29" s="60">
        <f t="shared" si="1"/>
        <v>0</v>
      </c>
    </row>
    <row r="30" spans="1:13" x14ac:dyDescent="0.2">
      <c r="A30" s="100" t="s">
        <v>33</v>
      </c>
      <c r="B30" s="100"/>
      <c r="C30" s="64"/>
      <c r="D30" s="63"/>
      <c r="E30" s="63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44"/>
      <c r="M30" s="60">
        <f t="shared" si="1"/>
        <v>0</v>
      </c>
    </row>
    <row r="31" spans="1:13" x14ac:dyDescent="0.2">
      <c r="A31" s="88" t="s">
        <v>34</v>
      </c>
      <c r="B31" s="87"/>
      <c r="C31" s="93"/>
      <c r="D31" s="63"/>
      <c r="E31" s="63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44"/>
      <c r="M31" s="60">
        <f t="shared" si="1"/>
        <v>0</v>
      </c>
    </row>
    <row r="32" spans="1:13" x14ac:dyDescent="0.2">
      <c r="A32" s="88" t="s">
        <v>35</v>
      </c>
      <c r="B32" s="87"/>
      <c r="C32" s="64"/>
      <c r="D32" s="63"/>
      <c r="E32" s="63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44"/>
      <c r="M32" s="60">
        <f t="shared" si="1"/>
        <v>0</v>
      </c>
    </row>
    <row r="33" spans="1:13" x14ac:dyDescent="0.2">
      <c r="A33" s="86" t="s">
        <v>36</v>
      </c>
      <c r="B33" s="85"/>
      <c r="C33" s="64"/>
      <c r="D33" s="63"/>
      <c r="E33" s="63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44"/>
      <c r="M33" s="60">
        <f t="shared" si="1"/>
        <v>0</v>
      </c>
    </row>
    <row r="34" spans="1:13" x14ac:dyDescent="0.2">
      <c r="A34" s="86" t="s">
        <v>37</v>
      </c>
      <c r="B34" s="85"/>
      <c r="C34" s="64"/>
      <c r="D34" s="63"/>
      <c r="E34" s="63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44"/>
      <c r="M34" s="60">
        <f t="shared" si="1"/>
        <v>0</v>
      </c>
    </row>
    <row r="35" spans="1:13" x14ac:dyDescent="0.2">
      <c r="A35" s="100" t="s">
        <v>38</v>
      </c>
      <c r="B35" s="100"/>
      <c r="C35" s="64"/>
      <c r="D35" s="63"/>
      <c r="E35" s="63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44"/>
      <c r="M35" s="60">
        <f t="shared" si="1"/>
        <v>0</v>
      </c>
    </row>
    <row r="36" spans="1:13" x14ac:dyDescent="0.2">
      <c r="A36" s="103" t="s">
        <v>39</v>
      </c>
      <c r="B36" s="103"/>
      <c r="C36" s="64"/>
      <c r="D36" s="63"/>
      <c r="E36" s="63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44"/>
      <c r="M36" s="60">
        <f t="shared" si="1"/>
        <v>0</v>
      </c>
    </row>
    <row r="37" spans="1:13" x14ac:dyDescent="0.2">
      <c r="A37" s="103" t="s">
        <v>40</v>
      </c>
      <c r="B37" s="103"/>
      <c r="C37" s="64"/>
      <c r="D37" s="63"/>
      <c r="E37" s="63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44"/>
      <c r="M37" s="60">
        <f t="shared" si="1"/>
        <v>0</v>
      </c>
    </row>
    <row r="38" spans="1:13" x14ac:dyDescent="0.2">
      <c r="A38" s="103" t="s">
        <v>41</v>
      </c>
      <c r="B38" s="103"/>
      <c r="C38" s="64"/>
      <c r="D38" s="63"/>
      <c r="E38" s="63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44"/>
      <c r="M38" s="60">
        <f t="shared" si="1"/>
        <v>0</v>
      </c>
    </row>
    <row r="39" spans="1:13" x14ac:dyDescent="0.2">
      <c r="A39" s="103" t="s">
        <v>42</v>
      </c>
      <c r="B39" s="103"/>
      <c r="C39" s="64"/>
      <c r="D39" s="63"/>
      <c r="E39" s="63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44"/>
      <c r="M39" s="60">
        <f t="shared" si="1"/>
        <v>0</v>
      </c>
    </row>
    <row r="40" spans="1:13" x14ac:dyDescent="0.2">
      <c r="A40" s="103" t="s">
        <v>43</v>
      </c>
      <c r="B40" s="103"/>
      <c r="C40" s="64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44"/>
      <c r="M40" s="60">
        <f t="shared" si="1"/>
        <v>0</v>
      </c>
    </row>
    <row r="41" spans="1:13" x14ac:dyDescent="0.2">
      <c r="A41" s="103" t="s">
        <v>44</v>
      </c>
      <c r="B41" s="103"/>
      <c r="C41" s="64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44"/>
      <c r="M41" s="60">
        <f t="shared" si="1"/>
        <v>0</v>
      </c>
    </row>
    <row r="42" spans="1:13" x14ac:dyDescent="0.2">
      <c r="A42" s="100" t="s">
        <v>45</v>
      </c>
      <c r="B42" s="100"/>
      <c r="C42" s="64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44"/>
      <c r="M42" s="60">
        <f t="shared" si="1"/>
        <v>0</v>
      </c>
    </row>
    <row r="43" spans="1:13" x14ac:dyDescent="0.2">
      <c r="A43" s="103" t="s">
        <v>46</v>
      </c>
      <c r="B43" s="103"/>
      <c r="C43" s="64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44"/>
      <c r="M43" s="60">
        <f t="shared" si="1"/>
        <v>0</v>
      </c>
    </row>
    <row r="44" spans="1:13" x14ac:dyDescent="0.2">
      <c r="A44" s="100" t="s">
        <v>47</v>
      </c>
      <c r="B44" s="100"/>
      <c r="C44" s="64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44"/>
      <c r="M44" s="60">
        <f t="shared" si="1"/>
        <v>0</v>
      </c>
    </row>
    <row r="45" spans="1:13" x14ac:dyDescent="0.2">
      <c r="A45" s="103" t="s">
        <v>48</v>
      </c>
      <c r="B45" s="103"/>
      <c r="C45" s="64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44"/>
      <c r="M45" s="60">
        <f t="shared" si="1"/>
        <v>0</v>
      </c>
    </row>
    <row r="46" spans="1:13" x14ac:dyDescent="0.2">
      <c r="A46" s="103" t="s">
        <v>49</v>
      </c>
      <c r="B46" s="103"/>
      <c r="C46" s="64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</row>
    <row r="47" spans="1:13" x14ac:dyDescent="0.2">
      <c r="A47" s="108" t="s">
        <v>50</v>
      </c>
      <c r="B47" s="108"/>
      <c r="C47" s="58">
        <f>SUM(C13:C46)</f>
        <v>5463330.8900000006</v>
      </c>
      <c r="D47" s="57">
        <f>SUM(D13:D46)</f>
        <v>5504876.8900000006</v>
      </c>
      <c r="E47" s="57">
        <f>SUM(E13:E46)</f>
        <v>0</v>
      </c>
      <c r="F47" s="57">
        <f>SUM(F13:F46)</f>
        <v>10968207.780000001</v>
      </c>
      <c r="G47" s="44"/>
      <c r="H47" s="57">
        <f>SUM(H13:H46)</f>
        <v>5463330.8900000006</v>
      </c>
      <c r="I47" s="57">
        <f>SUM(I13:I46)</f>
        <v>5504876.8900000006</v>
      </c>
      <c r="J47" s="57">
        <f>SUM(J13:J46)</f>
        <v>0</v>
      </c>
      <c r="K47" s="57">
        <f>SUM(K13:K46)</f>
        <v>10968207.780000001</v>
      </c>
      <c r="L47" s="44"/>
      <c r="M47" s="56">
        <f t="shared" si="1"/>
        <v>0</v>
      </c>
    </row>
    <row r="48" spans="1:13" x14ac:dyDescent="0.2">
      <c r="C48" s="33"/>
      <c r="D48" s="33"/>
      <c r="E48" s="33"/>
      <c r="F48" s="33"/>
      <c r="J48" s="33"/>
    </row>
    <row r="49" spans="1:13" x14ac:dyDescent="0.2">
      <c r="C49" s="33"/>
      <c r="D49" s="33"/>
      <c r="E49" s="33"/>
      <c r="F49" s="33"/>
      <c r="J49" s="33"/>
      <c r="K49" s="44"/>
    </row>
    <row r="50" spans="1:13" x14ac:dyDescent="0.2">
      <c r="A50" s="82" t="s">
        <v>58</v>
      </c>
      <c r="B50" s="84"/>
      <c r="C50" s="33"/>
      <c r="D50" s="33"/>
      <c r="E50" s="33"/>
      <c r="F50" s="33"/>
      <c r="J50" s="33"/>
      <c r="K50" s="83"/>
    </row>
    <row r="51" spans="1:13" x14ac:dyDescent="0.2">
      <c r="A51" s="100">
        <v>1</v>
      </c>
      <c r="B51" s="100"/>
      <c r="C51" s="33"/>
      <c r="K51" s="44"/>
    </row>
    <row r="52" spans="1:13" x14ac:dyDescent="0.2">
      <c r="A52" s="36"/>
      <c r="B52" s="36"/>
      <c r="C52" s="33"/>
      <c r="M52" s="44"/>
    </row>
    <row r="53" spans="1:13" x14ac:dyDescent="0.2">
      <c r="A53" s="36"/>
      <c r="B53" s="36"/>
      <c r="C53" s="33"/>
      <c r="M53" s="44"/>
    </row>
    <row r="54" spans="1:13" x14ac:dyDescent="0.2">
      <c r="C54" s="33"/>
      <c r="D54" s="106"/>
      <c r="E54" s="106"/>
      <c r="F54" s="81"/>
      <c r="H54" s="106"/>
      <c r="I54" s="106"/>
      <c r="J54" s="106"/>
      <c r="M54" s="44"/>
    </row>
    <row r="55" spans="1:13" ht="14.25" thickBot="1" x14ac:dyDescent="0.25">
      <c r="C55" s="33"/>
      <c r="D55" s="106"/>
      <c r="E55" s="106"/>
      <c r="F55" s="80"/>
      <c r="H55" s="107"/>
      <c r="I55" s="107"/>
      <c r="J55" s="32"/>
      <c r="K55" s="113"/>
      <c r="L55" s="113"/>
      <c r="M55" s="113"/>
    </row>
    <row r="56" spans="1:13" x14ac:dyDescent="0.2">
      <c r="A56" s="79" t="s">
        <v>51</v>
      </c>
      <c r="C56" s="114" t="s">
        <v>52</v>
      </c>
      <c r="D56" s="114"/>
      <c r="E56" s="80"/>
      <c r="F56" s="80"/>
      <c r="H56" s="114" t="s">
        <v>51</v>
      </c>
      <c r="I56" s="114"/>
      <c r="J56" s="32"/>
      <c r="K56" s="114" t="s">
        <v>52</v>
      </c>
      <c r="L56" s="114"/>
      <c r="M56" s="114"/>
    </row>
    <row r="57" spans="1:13" x14ac:dyDescent="0.2">
      <c r="A57" s="78" t="s">
        <v>53</v>
      </c>
      <c r="C57" s="104" t="s">
        <v>61</v>
      </c>
      <c r="D57" s="104"/>
      <c r="E57" s="33"/>
      <c r="F57" s="33"/>
      <c r="H57" s="105" t="s">
        <v>54</v>
      </c>
      <c r="I57" s="105"/>
      <c r="J57" s="33"/>
      <c r="K57" s="105" t="s">
        <v>55</v>
      </c>
      <c r="L57" s="105"/>
      <c r="M57" s="105"/>
    </row>
    <row r="58" spans="1:13" x14ac:dyDescent="0.2">
      <c r="C58" s="33"/>
      <c r="D58" s="33"/>
      <c r="E58" s="33"/>
      <c r="F58" s="33"/>
      <c r="J58" s="33"/>
      <c r="M58" s="44"/>
    </row>
    <row r="59" spans="1:13" ht="15" customHeight="1" x14ac:dyDescent="0.2">
      <c r="A59" s="112" t="s">
        <v>56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</row>
    <row r="60" spans="1:13" x14ac:dyDescent="0.2">
      <c r="C60" s="33"/>
      <c r="D60" s="33"/>
      <c r="E60" s="33"/>
      <c r="F60" s="33"/>
      <c r="J60" s="33"/>
      <c r="M60" s="44"/>
    </row>
  </sheetData>
  <mergeCells count="58">
    <mergeCell ref="A11:B11"/>
    <mergeCell ref="A59:M59"/>
    <mergeCell ref="K55:M55"/>
    <mergeCell ref="C56:D56"/>
    <mergeCell ref="H56:I56"/>
    <mergeCell ref="K56:M56"/>
    <mergeCell ref="A47:B47"/>
    <mergeCell ref="A51:B51"/>
    <mergeCell ref="D54:E54"/>
    <mergeCell ref="H54:J54"/>
    <mergeCell ref="A1:M1"/>
    <mergeCell ref="B2:M2"/>
    <mergeCell ref="A3:M3"/>
    <mergeCell ref="A4:M4"/>
    <mergeCell ref="A6:B6"/>
    <mergeCell ref="A8:B9"/>
    <mergeCell ref="C8:F9"/>
    <mergeCell ref="H8:K9"/>
    <mergeCell ref="M8:M11"/>
    <mergeCell ref="A10:B10"/>
    <mergeCell ref="C10:E10"/>
    <mergeCell ref="H10:J10"/>
    <mergeCell ref="C57:D57"/>
    <mergeCell ref="H57:I57"/>
    <mergeCell ref="K57:M57"/>
    <mergeCell ref="D55:E55"/>
    <mergeCell ref="H55:I55"/>
    <mergeCell ref="A45:B45"/>
    <mergeCell ref="A46:B46"/>
    <mergeCell ref="A35:B35"/>
    <mergeCell ref="A36:B36"/>
    <mergeCell ref="A37:B37"/>
    <mergeCell ref="A38:B38"/>
    <mergeCell ref="A39:B39"/>
    <mergeCell ref="A40:B40"/>
    <mergeCell ref="A41:B41"/>
    <mergeCell ref="A24:B24"/>
    <mergeCell ref="A25:B25"/>
    <mergeCell ref="A42:B42"/>
    <mergeCell ref="A43:B43"/>
    <mergeCell ref="A44:B44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  <mergeCell ref="A18:B18"/>
    <mergeCell ref="A12:B12"/>
    <mergeCell ref="A13:B13"/>
    <mergeCell ref="A14:B14"/>
    <mergeCell ref="A15:B15"/>
    <mergeCell ref="A16:B16"/>
    <mergeCell ref="A17:B17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2ADD-09EB-4CC6-961D-67A34B4234A7}">
  <dimension ref="A1:N60"/>
  <sheetViews>
    <sheetView zoomScale="87" zoomScaleNormal="87" workbookViewId="0">
      <selection sqref="A1:M1"/>
    </sheetView>
  </sheetViews>
  <sheetFormatPr baseColWidth="10" defaultRowHeight="13.5" x14ac:dyDescent="0.2"/>
  <cols>
    <col min="1" max="1" width="51" style="31" customWidth="1"/>
    <col min="2" max="2" width="25" style="31" customWidth="1"/>
    <col min="3" max="6" width="20.7109375" style="31" customWidth="1"/>
    <col min="7" max="7" width="2.7109375" style="31" customWidth="1"/>
    <col min="8" max="11" width="20.7109375" style="31" customWidth="1"/>
    <col min="12" max="12" width="2.7109375" style="31" customWidth="1"/>
    <col min="13" max="13" width="20.7109375" style="31" customWidth="1"/>
    <col min="14" max="14" width="4.140625" style="31" customWidth="1"/>
    <col min="15" max="16384" width="11.42578125" style="31"/>
  </cols>
  <sheetData>
    <row r="1" spans="1:14" s="30" customFormat="1" ht="18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77"/>
    </row>
    <row r="2" spans="1:14" s="30" customFormat="1" ht="18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30" customFormat="1" ht="26.25" customHeight="1" x14ac:dyDescent="0.25">
      <c r="A3" s="110" t="s">
        <v>57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ht="18" x14ac:dyDescent="0.2">
      <c r="A4" s="110" t="s">
        <v>59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ht="15" customHeight="1" x14ac:dyDescent="0.2">
      <c r="A5" s="32" t="s">
        <v>1</v>
      </c>
      <c r="B5" s="32"/>
      <c r="C5" s="33"/>
      <c r="D5" s="33"/>
      <c r="E5" s="33"/>
      <c r="F5" s="33"/>
      <c r="J5" s="33"/>
    </row>
    <row r="6" spans="1:14" ht="15" customHeight="1" x14ac:dyDescent="0.2">
      <c r="A6" s="111" t="s">
        <v>68</v>
      </c>
      <c r="B6" s="111"/>
      <c r="C6" s="33"/>
      <c r="D6" s="33"/>
      <c r="E6" s="33"/>
      <c r="F6" s="33"/>
      <c r="J6" s="33"/>
    </row>
    <row r="7" spans="1:14" x14ac:dyDescent="0.2">
      <c r="C7" s="33"/>
      <c r="D7" s="33"/>
      <c r="E7" s="33"/>
      <c r="F7" s="33"/>
      <c r="J7" s="33"/>
    </row>
    <row r="8" spans="1:14" ht="15.75" customHeight="1" x14ac:dyDescent="0.2">
      <c r="A8" s="115" t="s">
        <v>2</v>
      </c>
      <c r="B8" s="115"/>
      <c r="C8" s="116" t="s">
        <v>3</v>
      </c>
      <c r="D8" s="116"/>
      <c r="E8" s="116"/>
      <c r="F8" s="116"/>
      <c r="G8" s="2"/>
      <c r="H8" s="116" t="s">
        <v>4</v>
      </c>
      <c r="I8" s="116"/>
      <c r="J8" s="116"/>
      <c r="K8" s="116"/>
      <c r="L8" s="2"/>
      <c r="M8" s="116" t="s">
        <v>15</v>
      </c>
    </row>
    <row r="9" spans="1:14" ht="15.75" customHeight="1" x14ac:dyDescent="0.2">
      <c r="A9" s="115"/>
      <c r="B9" s="115"/>
      <c r="C9" s="116"/>
      <c r="D9" s="116"/>
      <c r="E9" s="116"/>
      <c r="F9" s="116"/>
      <c r="G9" s="5"/>
      <c r="H9" s="116"/>
      <c r="I9" s="116"/>
      <c r="J9" s="116"/>
      <c r="K9" s="116"/>
      <c r="L9" s="5"/>
      <c r="M9" s="116"/>
      <c r="N9" s="76"/>
    </row>
    <row r="10" spans="1:14" x14ac:dyDescent="0.2">
      <c r="A10" s="117" t="s">
        <v>5</v>
      </c>
      <c r="B10" s="117"/>
      <c r="C10" s="118" t="s">
        <v>6</v>
      </c>
      <c r="D10" s="116"/>
      <c r="E10" s="116"/>
      <c r="F10" s="34" t="s">
        <v>7</v>
      </c>
      <c r="G10" s="5"/>
      <c r="H10" s="118" t="s">
        <v>8</v>
      </c>
      <c r="I10" s="116"/>
      <c r="J10" s="116"/>
      <c r="K10" s="34" t="s">
        <v>9</v>
      </c>
      <c r="L10" s="5"/>
      <c r="M10" s="116"/>
      <c r="N10" s="76"/>
    </row>
    <row r="11" spans="1:14" ht="40.5" x14ac:dyDescent="0.2">
      <c r="A11" s="115" t="s">
        <v>10</v>
      </c>
      <c r="B11" s="115"/>
      <c r="C11" s="35" t="s">
        <v>11</v>
      </c>
      <c r="D11" s="35" t="s">
        <v>12</v>
      </c>
      <c r="E11" s="35" t="s">
        <v>13</v>
      </c>
      <c r="F11" s="35" t="s">
        <v>14</v>
      </c>
      <c r="G11" s="5"/>
      <c r="H11" s="35" t="s">
        <v>11</v>
      </c>
      <c r="I11" s="35" t="s">
        <v>12</v>
      </c>
      <c r="J11" s="35" t="s">
        <v>13</v>
      </c>
      <c r="K11" s="35" t="s">
        <v>14</v>
      </c>
      <c r="L11" s="5"/>
      <c r="M11" s="116"/>
      <c r="N11" s="76"/>
    </row>
    <row r="12" spans="1:14" x14ac:dyDescent="0.2">
      <c r="A12" s="101"/>
      <c r="B12" s="102"/>
      <c r="C12" s="52"/>
      <c r="D12" s="52"/>
      <c r="E12" s="52"/>
      <c r="F12" s="52"/>
      <c r="G12" s="44"/>
      <c r="H12" s="44"/>
      <c r="I12" s="44"/>
      <c r="J12" s="52"/>
      <c r="K12" s="44"/>
      <c r="L12" s="44"/>
      <c r="M12" s="44"/>
    </row>
    <row r="13" spans="1:14" x14ac:dyDescent="0.2">
      <c r="A13" s="100" t="s">
        <v>16</v>
      </c>
      <c r="B13" s="100"/>
      <c r="C13" s="75"/>
      <c r="D13" s="74"/>
      <c r="E13" s="72"/>
      <c r="F13" s="62">
        <f t="shared" ref="F13:F46" si="0">SUM(C13:E13)</f>
        <v>0</v>
      </c>
      <c r="G13" s="44"/>
      <c r="H13" s="62"/>
      <c r="I13" s="62"/>
      <c r="J13" s="62"/>
      <c r="K13" s="71">
        <f>SUM(H13:I13)</f>
        <v>0</v>
      </c>
      <c r="L13" s="50"/>
      <c r="M13" s="60">
        <f t="shared" ref="M13:M47" si="1">F13-K13</f>
        <v>0</v>
      </c>
    </row>
    <row r="14" spans="1:14" x14ac:dyDescent="0.2">
      <c r="A14" s="103" t="s">
        <v>17</v>
      </c>
      <c r="B14" s="103"/>
      <c r="C14" s="73"/>
      <c r="D14" s="71"/>
      <c r="E14" s="73"/>
      <c r="F14" s="62">
        <f t="shared" si="0"/>
        <v>0</v>
      </c>
      <c r="G14" s="44"/>
      <c r="H14" s="71"/>
      <c r="I14" s="71"/>
      <c r="J14" s="71"/>
      <c r="K14" s="71">
        <f>SUM(H14:I14)</f>
        <v>0</v>
      </c>
      <c r="L14" s="50"/>
      <c r="M14" s="60">
        <f t="shared" si="1"/>
        <v>0</v>
      </c>
    </row>
    <row r="15" spans="1:14" x14ac:dyDescent="0.2">
      <c r="A15" s="103" t="s">
        <v>18</v>
      </c>
      <c r="B15" s="103"/>
      <c r="C15" s="72"/>
      <c r="D15" s="62"/>
      <c r="E15" s="72"/>
      <c r="F15" s="62">
        <f t="shared" si="0"/>
        <v>0</v>
      </c>
      <c r="G15" s="44"/>
      <c r="H15" s="62"/>
      <c r="I15" s="62"/>
      <c r="J15" s="62"/>
      <c r="K15" s="71">
        <f>SUM(H15:I15)</f>
        <v>0</v>
      </c>
      <c r="L15" s="50"/>
      <c r="M15" s="60">
        <f t="shared" si="1"/>
        <v>0</v>
      </c>
      <c r="N15" s="32"/>
    </row>
    <row r="16" spans="1:14" x14ac:dyDescent="0.2">
      <c r="A16" s="103" t="s">
        <v>19</v>
      </c>
      <c r="B16" s="103"/>
      <c r="C16" s="64"/>
      <c r="D16" s="63"/>
      <c r="E16" s="63"/>
      <c r="F16" s="62">
        <f t="shared" si="0"/>
        <v>0</v>
      </c>
      <c r="G16" s="44"/>
      <c r="H16" s="61"/>
      <c r="I16" s="61"/>
      <c r="J16" s="61"/>
      <c r="K16" s="61">
        <f t="shared" ref="K16:K46" si="2">SUM(H16:J16)</f>
        <v>0</v>
      </c>
      <c r="L16" s="50"/>
      <c r="M16" s="60">
        <f t="shared" si="1"/>
        <v>0</v>
      </c>
      <c r="N16" s="44"/>
    </row>
    <row r="17" spans="1:14" x14ac:dyDescent="0.2">
      <c r="A17" s="103" t="s">
        <v>20</v>
      </c>
      <c r="B17" s="103"/>
      <c r="C17" s="64"/>
      <c r="D17" s="63"/>
      <c r="E17" s="63"/>
      <c r="F17" s="62">
        <f t="shared" si="0"/>
        <v>0</v>
      </c>
      <c r="G17" s="44"/>
      <c r="H17" s="61"/>
      <c r="I17" s="61"/>
      <c r="J17" s="61"/>
      <c r="K17" s="61">
        <f t="shared" si="2"/>
        <v>0</v>
      </c>
      <c r="L17" s="50"/>
      <c r="M17" s="60">
        <f t="shared" si="1"/>
        <v>0</v>
      </c>
    </row>
    <row r="18" spans="1:14" x14ac:dyDescent="0.2">
      <c r="A18" s="100" t="s">
        <v>21</v>
      </c>
      <c r="B18" s="100"/>
      <c r="C18" s="64"/>
      <c r="D18" s="63"/>
      <c r="E18" s="63"/>
      <c r="F18" s="62">
        <f t="shared" si="0"/>
        <v>0</v>
      </c>
      <c r="G18" s="44"/>
      <c r="H18" s="61"/>
      <c r="I18" s="61"/>
      <c r="J18" s="61"/>
      <c r="K18" s="61">
        <f t="shared" si="2"/>
        <v>0</v>
      </c>
      <c r="L18" s="50"/>
      <c r="M18" s="60">
        <f t="shared" si="1"/>
        <v>0</v>
      </c>
    </row>
    <row r="19" spans="1:14" x14ac:dyDescent="0.2">
      <c r="A19" s="103" t="s">
        <v>22</v>
      </c>
      <c r="B19" s="103"/>
      <c r="C19" s="64">
        <v>5531448.6400000006</v>
      </c>
      <c r="D19" s="44">
        <v>5537081.9399999995</v>
      </c>
      <c r="E19" s="63"/>
      <c r="F19" s="62">
        <f t="shared" si="0"/>
        <v>11068530.58</v>
      </c>
      <c r="G19" s="44"/>
      <c r="H19" s="61">
        <v>5531448.6400000006</v>
      </c>
      <c r="I19" s="61">
        <v>5537081.9399999995</v>
      </c>
      <c r="J19" s="61">
        <v>0</v>
      </c>
      <c r="K19" s="61">
        <f t="shared" si="2"/>
        <v>11068530.58</v>
      </c>
      <c r="L19" s="50"/>
      <c r="M19" s="60">
        <f t="shared" si="1"/>
        <v>0</v>
      </c>
      <c r="N19" s="44"/>
    </row>
    <row r="20" spans="1:14" x14ac:dyDescent="0.2">
      <c r="A20" s="103" t="s">
        <v>23</v>
      </c>
      <c r="B20" s="103"/>
      <c r="C20" s="64"/>
      <c r="D20" s="63"/>
      <c r="E20" s="63"/>
      <c r="F20" s="62">
        <f t="shared" si="0"/>
        <v>0</v>
      </c>
      <c r="G20" s="44"/>
      <c r="H20" s="61"/>
      <c r="I20" s="61"/>
      <c r="J20" s="61"/>
      <c r="K20" s="61">
        <f t="shared" si="2"/>
        <v>0</v>
      </c>
      <c r="L20" s="50"/>
      <c r="M20" s="60">
        <f t="shared" si="1"/>
        <v>0</v>
      </c>
      <c r="N20" s="32"/>
    </row>
    <row r="21" spans="1:14" x14ac:dyDescent="0.2">
      <c r="A21" s="103" t="s">
        <v>24</v>
      </c>
      <c r="B21" s="103"/>
      <c r="C21" s="64"/>
      <c r="D21" s="63"/>
      <c r="E21" s="63"/>
      <c r="F21" s="62">
        <f t="shared" si="0"/>
        <v>0</v>
      </c>
      <c r="G21" s="44"/>
      <c r="H21" s="61"/>
      <c r="I21" s="61"/>
      <c r="J21" s="61"/>
      <c r="K21" s="61">
        <f t="shared" si="2"/>
        <v>0</v>
      </c>
      <c r="L21" s="50"/>
      <c r="M21" s="60">
        <f t="shared" si="1"/>
        <v>0</v>
      </c>
    </row>
    <row r="22" spans="1:14" x14ac:dyDescent="0.2">
      <c r="A22" s="100" t="s">
        <v>25</v>
      </c>
      <c r="B22" s="100"/>
      <c r="C22" s="64"/>
      <c r="D22" s="63"/>
      <c r="E22" s="63"/>
      <c r="F22" s="62">
        <f t="shared" si="0"/>
        <v>0</v>
      </c>
      <c r="G22" s="44"/>
      <c r="H22" s="61"/>
      <c r="I22" s="61"/>
      <c r="J22" s="61"/>
      <c r="K22" s="61">
        <f t="shared" si="2"/>
        <v>0</v>
      </c>
      <c r="L22" s="50"/>
      <c r="M22" s="60">
        <f t="shared" si="1"/>
        <v>0</v>
      </c>
    </row>
    <row r="23" spans="1:14" x14ac:dyDescent="0.2">
      <c r="A23" s="103" t="s">
        <v>26</v>
      </c>
      <c r="B23" s="103"/>
      <c r="C23" s="64"/>
      <c r="D23" s="63"/>
      <c r="E23" s="63"/>
      <c r="F23" s="62">
        <f t="shared" si="0"/>
        <v>0</v>
      </c>
      <c r="G23" s="44"/>
      <c r="H23" s="61"/>
      <c r="I23" s="61"/>
      <c r="J23" s="61"/>
      <c r="K23" s="61">
        <f t="shared" si="2"/>
        <v>0</v>
      </c>
      <c r="L23" s="50"/>
      <c r="M23" s="60">
        <f t="shared" si="1"/>
        <v>0</v>
      </c>
      <c r="N23" s="50"/>
    </row>
    <row r="24" spans="1:14" x14ac:dyDescent="0.2">
      <c r="A24" s="103" t="s">
        <v>27</v>
      </c>
      <c r="B24" s="103"/>
      <c r="C24" s="64"/>
      <c r="D24" s="63"/>
      <c r="E24" s="63"/>
      <c r="F24" s="62">
        <f t="shared" si="0"/>
        <v>0</v>
      </c>
      <c r="G24" s="44"/>
      <c r="H24" s="61"/>
      <c r="I24" s="61"/>
      <c r="J24" s="61"/>
      <c r="K24" s="61">
        <f t="shared" si="2"/>
        <v>0</v>
      </c>
      <c r="L24" s="50"/>
      <c r="M24" s="60">
        <f t="shared" si="1"/>
        <v>0</v>
      </c>
      <c r="N24" s="44"/>
    </row>
    <row r="25" spans="1:14" x14ac:dyDescent="0.2">
      <c r="A25" s="103" t="s">
        <v>28</v>
      </c>
      <c r="B25" s="103"/>
      <c r="C25" s="44"/>
      <c r="D25" s="63"/>
      <c r="E25" s="63"/>
      <c r="F25" s="62">
        <f t="shared" si="0"/>
        <v>0</v>
      </c>
      <c r="G25" s="44"/>
      <c r="H25" s="61"/>
      <c r="I25" s="61"/>
      <c r="J25" s="61"/>
      <c r="K25" s="61">
        <f t="shared" si="2"/>
        <v>0</v>
      </c>
      <c r="L25" s="50"/>
      <c r="M25" s="60">
        <f t="shared" si="1"/>
        <v>0</v>
      </c>
    </row>
    <row r="26" spans="1:14" x14ac:dyDescent="0.2">
      <c r="A26" s="103" t="s">
        <v>29</v>
      </c>
      <c r="B26" s="103"/>
      <c r="C26" s="64"/>
      <c r="D26" s="63"/>
      <c r="E26" s="63"/>
      <c r="F26" s="62">
        <f t="shared" si="0"/>
        <v>0</v>
      </c>
      <c r="G26" s="44"/>
      <c r="H26" s="61"/>
      <c r="I26" s="61"/>
      <c r="J26" s="61"/>
      <c r="K26" s="61">
        <f t="shared" si="2"/>
        <v>0</v>
      </c>
      <c r="L26" s="50"/>
      <c r="M26" s="60">
        <f t="shared" si="1"/>
        <v>0</v>
      </c>
      <c r="N26" s="44"/>
    </row>
    <row r="27" spans="1:14" x14ac:dyDescent="0.2">
      <c r="A27" s="103" t="s">
        <v>30</v>
      </c>
      <c r="B27" s="103"/>
      <c r="C27" s="64"/>
      <c r="D27" s="63"/>
      <c r="E27" s="63"/>
      <c r="F27" s="62">
        <f t="shared" si="0"/>
        <v>0</v>
      </c>
      <c r="G27" s="44"/>
      <c r="H27" s="61"/>
      <c r="I27" s="61"/>
      <c r="J27" s="61"/>
      <c r="K27" s="61">
        <f t="shared" si="2"/>
        <v>0</v>
      </c>
      <c r="L27" s="50"/>
      <c r="M27" s="60">
        <f t="shared" si="1"/>
        <v>0</v>
      </c>
    </row>
    <row r="28" spans="1:14" ht="15" customHeight="1" x14ac:dyDescent="0.2">
      <c r="A28" s="103" t="s">
        <v>31</v>
      </c>
      <c r="B28" s="103"/>
      <c r="C28" s="64"/>
      <c r="D28" s="63"/>
      <c r="E28" s="63"/>
      <c r="F28" s="62">
        <f t="shared" si="0"/>
        <v>0</v>
      </c>
      <c r="G28" s="44"/>
      <c r="H28" s="61"/>
      <c r="I28" s="61"/>
      <c r="J28" s="61"/>
      <c r="K28" s="61">
        <f t="shared" si="2"/>
        <v>0</v>
      </c>
      <c r="L28" s="50"/>
      <c r="M28" s="60">
        <f t="shared" si="1"/>
        <v>0</v>
      </c>
    </row>
    <row r="29" spans="1:14" ht="15" customHeight="1" x14ac:dyDescent="0.2">
      <c r="A29" s="103" t="s">
        <v>32</v>
      </c>
      <c r="B29" s="103"/>
      <c r="C29" s="64"/>
      <c r="D29" s="63"/>
      <c r="E29" s="63"/>
      <c r="F29" s="62">
        <f t="shared" si="0"/>
        <v>0</v>
      </c>
      <c r="G29" s="44"/>
      <c r="H29" s="61"/>
      <c r="I29" s="61"/>
      <c r="J29" s="61"/>
      <c r="K29" s="61">
        <f t="shared" si="2"/>
        <v>0</v>
      </c>
      <c r="L29" s="50"/>
      <c r="M29" s="60">
        <f t="shared" si="1"/>
        <v>0</v>
      </c>
    </row>
    <row r="30" spans="1:14" x14ac:dyDescent="0.2">
      <c r="A30" s="100" t="s">
        <v>33</v>
      </c>
      <c r="B30" s="100"/>
      <c r="C30" s="64"/>
      <c r="D30" s="63"/>
      <c r="E30" s="63"/>
      <c r="F30" s="62">
        <f t="shared" si="0"/>
        <v>0</v>
      </c>
      <c r="G30" s="44"/>
      <c r="H30" s="61"/>
      <c r="I30" s="61"/>
      <c r="J30" s="61"/>
      <c r="K30" s="61">
        <f t="shared" si="2"/>
        <v>0</v>
      </c>
      <c r="L30" s="50"/>
      <c r="M30" s="60">
        <f t="shared" si="1"/>
        <v>0</v>
      </c>
    </row>
    <row r="31" spans="1:14" x14ac:dyDescent="0.2">
      <c r="A31" s="88" t="s">
        <v>34</v>
      </c>
      <c r="B31" s="87"/>
      <c r="C31" s="64"/>
      <c r="D31" s="63"/>
      <c r="E31" s="63"/>
      <c r="F31" s="62">
        <f t="shared" si="0"/>
        <v>0</v>
      </c>
      <c r="G31" s="44"/>
      <c r="H31" s="61"/>
      <c r="I31" s="61"/>
      <c r="J31" s="61"/>
      <c r="K31" s="61">
        <f t="shared" si="2"/>
        <v>0</v>
      </c>
      <c r="L31" s="50"/>
      <c r="M31" s="60">
        <f t="shared" si="1"/>
        <v>0</v>
      </c>
      <c r="N31" s="44"/>
    </row>
    <row r="32" spans="1:14" x14ac:dyDescent="0.2">
      <c r="A32" s="88" t="s">
        <v>35</v>
      </c>
      <c r="B32" s="87"/>
      <c r="C32" s="64"/>
      <c r="D32" s="63"/>
      <c r="E32" s="63"/>
      <c r="F32" s="62">
        <f t="shared" si="0"/>
        <v>0</v>
      </c>
      <c r="G32" s="44"/>
      <c r="H32" s="61"/>
      <c r="I32" s="61"/>
      <c r="J32" s="61"/>
      <c r="K32" s="61">
        <f t="shared" si="2"/>
        <v>0</v>
      </c>
      <c r="L32" s="50"/>
      <c r="M32" s="60">
        <f t="shared" si="1"/>
        <v>0</v>
      </c>
      <c r="N32" s="44"/>
    </row>
    <row r="33" spans="1:14" x14ac:dyDescent="0.2">
      <c r="A33" s="86" t="s">
        <v>36</v>
      </c>
      <c r="B33" s="85"/>
      <c r="C33" s="64"/>
      <c r="D33" s="63"/>
      <c r="E33" s="63"/>
      <c r="F33" s="62">
        <f t="shared" si="0"/>
        <v>0</v>
      </c>
      <c r="G33" s="44"/>
      <c r="H33" s="61"/>
      <c r="I33" s="61"/>
      <c r="J33" s="61"/>
      <c r="K33" s="61">
        <f t="shared" si="2"/>
        <v>0</v>
      </c>
      <c r="L33" s="50"/>
      <c r="M33" s="60">
        <f t="shared" si="1"/>
        <v>0</v>
      </c>
      <c r="N33" s="44"/>
    </row>
    <row r="34" spans="1:14" x14ac:dyDescent="0.2">
      <c r="A34" s="86" t="s">
        <v>37</v>
      </c>
      <c r="B34" s="85"/>
      <c r="C34" s="64"/>
      <c r="D34" s="63"/>
      <c r="E34" s="63"/>
      <c r="F34" s="62">
        <f t="shared" si="0"/>
        <v>0</v>
      </c>
      <c r="G34" s="44"/>
      <c r="H34" s="61"/>
      <c r="I34" s="61"/>
      <c r="J34" s="61"/>
      <c r="K34" s="61">
        <f t="shared" si="2"/>
        <v>0</v>
      </c>
      <c r="L34" s="50"/>
      <c r="M34" s="60">
        <f t="shared" si="1"/>
        <v>0</v>
      </c>
      <c r="N34" s="44"/>
    </row>
    <row r="35" spans="1:14" x14ac:dyDescent="0.2">
      <c r="A35" s="100" t="s">
        <v>38</v>
      </c>
      <c r="B35" s="100"/>
      <c r="C35" s="64"/>
      <c r="D35" s="63"/>
      <c r="E35" s="63"/>
      <c r="F35" s="62">
        <f t="shared" si="0"/>
        <v>0</v>
      </c>
      <c r="G35" s="44"/>
      <c r="H35" s="61"/>
      <c r="I35" s="61"/>
      <c r="J35" s="61"/>
      <c r="K35" s="61">
        <f t="shared" si="2"/>
        <v>0</v>
      </c>
      <c r="L35" s="50"/>
      <c r="M35" s="60">
        <f t="shared" si="1"/>
        <v>0</v>
      </c>
    </row>
    <row r="36" spans="1:14" x14ac:dyDescent="0.2">
      <c r="A36" s="103" t="s">
        <v>39</v>
      </c>
      <c r="B36" s="103"/>
      <c r="C36" s="64"/>
      <c r="D36" s="63"/>
      <c r="E36" s="63"/>
      <c r="F36" s="62">
        <f t="shared" si="0"/>
        <v>0</v>
      </c>
      <c r="G36" s="44"/>
      <c r="H36" s="61"/>
      <c r="I36" s="61"/>
      <c r="J36" s="61"/>
      <c r="K36" s="61">
        <f t="shared" si="2"/>
        <v>0</v>
      </c>
      <c r="L36" s="50"/>
      <c r="M36" s="60">
        <f t="shared" si="1"/>
        <v>0</v>
      </c>
    </row>
    <row r="37" spans="1:14" x14ac:dyDescent="0.2">
      <c r="A37" s="103" t="s">
        <v>40</v>
      </c>
      <c r="B37" s="103"/>
      <c r="C37" s="64"/>
      <c r="D37" s="63"/>
      <c r="E37" s="63"/>
      <c r="F37" s="62">
        <f t="shared" si="0"/>
        <v>0</v>
      </c>
      <c r="G37" s="44"/>
      <c r="H37" s="61"/>
      <c r="I37" s="61"/>
      <c r="J37" s="61"/>
      <c r="K37" s="61">
        <f t="shared" si="2"/>
        <v>0</v>
      </c>
      <c r="L37" s="50"/>
      <c r="M37" s="60">
        <f t="shared" si="1"/>
        <v>0</v>
      </c>
      <c r="N37" s="44"/>
    </row>
    <row r="38" spans="1:14" x14ac:dyDescent="0.2">
      <c r="A38" s="103" t="s">
        <v>41</v>
      </c>
      <c r="B38" s="103"/>
      <c r="C38" s="64"/>
      <c r="D38" s="63"/>
      <c r="E38" s="63"/>
      <c r="F38" s="62">
        <f t="shared" si="0"/>
        <v>0</v>
      </c>
      <c r="G38" s="44"/>
      <c r="H38" s="61"/>
      <c r="I38" s="61"/>
      <c r="J38" s="61"/>
      <c r="K38" s="61">
        <f t="shared" si="2"/>
        <v>0</v>
      </c>
      <c r="L38" s="50"/>
      <c r="M38" s="60">
        <f t="shared" si="1"/>
        <v>0</v>
      </c>
      <c r="N38" s="44"/>
    </row>
    <row r="39" spans="1:14" x14ac:dyDescent="0.2">
      <c r="A39" s="103" t="s">
        <v>42</v>
      </c>
      <c r="B39" s="103"/>
      <c r="C39" s="64"/>
      <c r="D39" s="63"/>
      <c r="E39" s="63"/>
      <c r="F39" s="62">
        <f t="shared" si="0"/>
        <v>0</v>
      </c>
      <c r="G39" s="44"/>
      <c r="H39" s="61"/>
      <c r="I39" s="61"/>
      <c r="J39" s="61"/>
      <c r="K39" s="61">
        <f t="shared" si="2"/>
        <v>0</v>
      </c>
      <c r="L39" s="50"/>
      <c r="M39" s="60">
        <f t="shared" si="1"/>
        <v>0</v>
      </c>
      <c r="N39" s="44"/>
    </row>
    <row r="40" spans="1:14" x14ac:dyDescent="0.2">
      <c r="A40" s="103" t="s">
        <v>43</v>
      </c>
      <c r="B40" s="103"/>
      <c r="C40" s="64"/>
      <c r="D40" s="63"/>
      <c r="E40" s="63"/>
      <c r="F40" s="62">
        <f t="shared" si="0"/>
        <v>0</v>
      </c>
      <c r="G40" s="44"/>
      <c r="H40" s="61"/>
      <c r="I40" s="61"/>
      <c r="J40" s="61"/>
      <c r="K40" s="61">
        <f t="shared" si="2"/>
        <v>0</v>
      </c>
      <c r="L40" s="50"/>
      <c r="M40" s="60">
        <f t="shared" si="1"/>
        <v>0</v>
      </c>
    </row>
    <row r="41" spans="1:14" x14ac:dyDescent="0.2">
      <c r="A41" s="103" t="s">
        <v>44</v>
      </c>
      <c r="B41" s="103"/>
      <c r="C41" s="64"/>
      <c r="D41" s="63"/>
      <c r="E41" s="63"/>
      <c r="F41" s="62">
        <f t="shared" si="0"/>
        <v>0</v>
      </c>
      <c r="G41" s="44"/>
      <c r="H41" s="61"/>
      <c r="I41" s="61"/>
      <c r="J41" s="61"/>
      <c r="K41" s="61">
        <f t="shared" si="2"/>
        <v>0</v>
      </c>
      <c r="L41" s="50"/>
      <c r="M41" s="60">
        <f t="shared" si="1"/>
        <v>0</v>
      </c>
    </row>
    <row r="42" spans="1:14" x14ac:dyDescent="0.2">
      <c r="A42" s="100" t="s">
        <v>45</v>
      </c>
      <c r="B42" s="100"/>
      <c r="C42" s="64"/>
      <c r="D42" s="63"/>
      <c r="E42" s="63"/>
      <c r="F42" s="62">
        <f t="shared" si="0"/>
        <v>0</v>
      </c>
      <c r="G42" s="44"/>
      <c r="H42" s="61"/>
      <c r="I42" s="61"/>
      <c r="J42" s="61"/>
      <c r="K42" s="61">
        <f t="shared" si="2"/>
        <v>0</v>
      </c>
      <c r="L42" s="50"/>
      <c r="M42" s="60">
        <f t="shared" si="1"/>
        <v>0</v>
      </c>
    </row>
    <row r="43" spans="1:14" x14ac:dyDescent="0.2">
      <c r="A43" s="103" t="s">
        <v>46</v>
      </c>
      <c r="B43" s="103"/>
      <c r="C43" s="64"/>
      <c r="D43" s="63"/>
      <c r="E43" s="63"/>
      <c r="F43" s="62">
        <f t="shared" si="0"/>
        <v>0</v>
      </c>
      <c r="G43" s="44"/>
      <c r="H43" s="61"/>
      <c r="I43" s="61"/>
      <c r="J43" s="61"/>
      <c r="K43" s="61">
        <f t="shared" si="2"/>
        <v>0</v>
      </c>
      <c r="L43" s="50"/>
      <c r="M43" s="60">
        <f t="shared" si="1"/>
        <v>0</v>
      </c>
    </row>
    <row r="44" spans="1:14" x14ac:dyDescent="0.2">
      <c r="A44" s="100" t="s">
        <v>47</v>
      </c>
      <c r="B44" s="100"/>
      <c r="C44" s="64"/>
      <c r="D44" s="63"/>
      <c r="E44" s="63"/>
      <c r="F44" s="62">
        <f t="shared" si="0"/>
        <v>0</v>
      </c>
      <c r="G44" s="44"/>
      <c r="H44" s="61"/>
      <c r="I44" s="61"/>
      <c r="J44" s="61"/>
      <c r="K44" s="61">
        <f t="shared" si="2"/>
        <v>0</v>
      </c>
      <c r="L44" s="50"/>
      <c r="M44" s="60">
        <f t="shared" si="1"/>
        <v>0</v>
      </c>
    </row>
    <row r="45" spans="1:14" x14ac:dyDescent="0.2">
      <c r="A45" s="103" t="s">
        <v>48</v>
      </c>
      <c r="B45" s="103"/>
      <c r="C45" s="64"/>
      <c r="D45" s="63"/>
      <c r="E45" s="63"/>
      <c r="F45" s="62">
        <f t="shared" si="0"/>
        <v>0</v>
      </c>
      <c r="G45" s="44"/>
      <c r="H45" s="61"/>
      <c r="I45" s="61"/>
      <c r="J45" s="61"/>
      <c r="K45" s="61">
        <f t="shared" si="2"/>
        <v>0</v>
      </c>
      <c r="L45" s="50"/>
      <c r="M45" s="60">
        <f t="shared" si="1"/>
        <v>0</v>
      </c>
    </row>
    <row r="46" spans="1:14" x14ac:dyDescent="0.2">
      <c r="A46" s="103" t="s">
        <v>49</v>
      </c>
      <c r="B46" s="103"/>
      <c r="C46" s="64"/>
      <c r="D46" s="63"/>
      <c r="E46" s="63"/>
      <c r="F46" s="62">
        <f t="shared" si="0"/>
        <v>0</v>
      </c>
      <c r="G46" s="44"/>
      <c r="H46" s="61"/>
      <c r="I46" s="61"/>
      <c r="J46" s="61"/>
      <c r="K46" s="61">
        <f t="shared" si="2"/>
        <v>0</v>
      </c>
      <c r="L46" s="50"/>
      <c r="M46" s="60">
        <f t="shared" si="1"/>
        <v>0</v>
      </c>
      <c r="N46" s="32"/>
    </row>
    <row r="47" spans="1:14" x14ac:dyDescent="0.2">
      <c r="A47" s="108" t="s">
        <v>50</v>
      </c>
      <c r="B47" s="108"/>
      <c r="C47" s="58">
        <f>SUM(C13:C46)</f>
        <v>5531448.6400000006</v>
      </c>
      <c r="D47" s="57">
        <f>SUM(D13:D46)</f>
        <v>5537081.9399999995</v>
      </c>
      <c r="E47" s="57">
        <f>SUM(E13:E46)</f>
        <v>0</v>
      </c>
      <c r="F47" s="57">
        <f>SUM(F13:F46)</f>
        <v>11068530.58</v>
      </c>
      <c r="G47" s="44"/>
      <c r="H47" s="57">
        <f>SUM(H13:H46)</f>
        <v>5531448.6400000006</v>
      </c>
      <c r="I47" s="57">
        <f>SUM(I13:I46)</f>
        <v>5537081.9399999995</v>
      </c>
      <c r="J47" s="57">
        <f>SUM(J13:J46)</f>
        <v>0</v>
      </c>
      <c r="K47" s="57">
        <f>SUM(K13:K46)</f>
        <v>11068530.58</v>
      </c>
      <c r="L47" s="50"/>
      <c r="M47" s="56">
        <f t="shared" si="1"/>
        <v>0</v>
      </c>
      <c r="N47" s="44"/>
    </row>
    <row r="48" spans="1:14" x14ac:dyDescent="0.2">
      <c r="C48" s="45"/>
      <c r="D48" s="45"/>
      <c r="E48" s="45"/>
      <c r="F48" s="45"/>
      <c r="G48" s="44"/>
      <c r="H48" s="44"/>
      <c r="I48" s="44"/>
      <c r="J48" s="45"/>
      <c r="K48" s="44"/>
      <c r="L48" s="44"/>
      <c r="M48" s="44"/>
      <c r="N48" s="44"/>
    </row>
    <row r="49" spans="1:14" x14ac:dyDescent="0.2">
      <c r="C49" s="45"/>
      <c r="D49" s="45"/>
      <c r="E49" s="45"/>
      <c r="F49" s="45"/>
      <c r="G49" s="44"/>
      <c r="H49" s="44"/>
      <c r="I49" s="44"/>
      <c r="J49" s="45"/>
      <c r="K49" s="44"/>
      <c r="L49" s="44"/>
      <c r="M49" s="44"/>
      <c r="N49" s="44"/>
    </row>
    <row r="50" spans="1:14" x14ac:dyDescent="0.2">
      <c r="A50" s="82" t="s">
        <v>58</v>
      </c>
      <c r="B50" s="84"/>
      <c r="C50" s="45"/>
      <c r="D50" s="45"/>
      <c r="E50" s="45"/>
      <c r="F50" s="45"/>
      <c r="G50" s="44"/>
      <c r="H50" s="44"/>
      <c r="I50" s="44"/>
      <c r="J50" s="45"/>
      <c r="K50" s="83"/>
      <c r="L50" s="44"/>
      <c r="M50" s="44"/>
    </row>
    <row r="51" spans="1:14" x14ac:dyDescent="0.2">
      <c r="A51" s="100">
        <v>1</v>
      </c>
      <c r="B51" s="100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4" x14ac:dyDescent="0.2">
      <c r="A52" s="36"/>
      <c r="B52" s="36"/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4" x14ac:dyDescent="0.2">
      <c r="A53" s="36"/>
      <c r="B53" s="36"/>
      <c r="C53" s="33"/>
      <c r="M53" s="44"/>
    </row>
    <row r="54" spans="1:14" x14ac:dyDescent="0.2">
      <c r="C54" s="33"/>
      <c r="D54" s="106"/>
      <c r="E54" s="106"/>
      <c r="F54" s="81"/>
      <c r="H54" s="106"/>
      <c r="I54" s="106"/>
      <c r="J54" s="106"/>
      <c r="M54" s="44"/>
      <c r="N54" s="44"/>
    </row>
    <row r="55" spans="1:14" ht="14.25" thickBot="1" x14ac:dyDescent="0.25">
      <c r="C55" s="33"/>
      <c r="D55" s="106"/>
      <c r="E55" s="106"/>
      <c r="F55" s="80"/>
      <c r="H55" s="107"/>
      <c r="I55" s="107"/>
      <c r="J55" s="32"/>
      <c r="K55" s="113"/>
      <c r="L55" s="113"/>
      <c r="M55" s="113"/>
      <c r="N55" s="44"/>
    </row>
    <row r="56" spans="1:14" x14ac:dyDescent="0.2">
      <c r="A56" s="79" t="s">
        <v>51</v>
      </c>
      <c r="C56" s="114" t="s">
        <v>52</v>
      </c>
      <c r="D56" s="114"/>
      <c r="E56" s="80"/>
      <c r="F56" s="80"/>
      <c r="H56" s="114" t="s">
        <v>51</v>
      </c>
      <c r="I56" s="114"/>
      <c r="J56" s="32"/>
      <c r="K56" s="114" t="s">
        <v>52</v>
      </c>
      <c r="L56" s="114"/>
      <c r="M56" s="114"/>
      <c r="N56" s="44"/>
    </row>
    <row r="57" spans="1:14" x14ac:dyDescent="0.2">
      <c r="A57" s="78" t="s">
        <v>53</v>
      </c>
      <c r="C57" s="104" t="s">
        <v>61</v>
      </c>
      <c r="D57" s="104"/>
      <c r="E57" s="33"/>
      <c r="F57" s="33"/>
      <c r="H57" s="105" t="s">
        <v>54</v>
      </c>
      <c r="I57" s="105"/>
      <c r="J57" s="33"/>
      <c r="K57" s="105" t="s">
        <v>55</v>
      </c>
      <c r="L57" s="105"/>
      <c r="M57" s="105"/>
      <c r="N57" s="44"/>
    </row>
    <row r="58" spans="1:14" x14ac:dyDescent="0.2">
      <c r="C58" s="33"/>
      <c r="D58" s="33"/>
      <c r="E58" s="33"/>
      <c r="F58" s="33"/>
      <c r="J58" s="33"/>
      <c r="M58" s="44"/>
      <c r="N58" s="44"/>
    </row>
    <row r="59" spans="1:14" ht="15" customHeight="1" x14ac:dyDescent="0.2">
      <c r="A59" s="112" t="s">
        <v>56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44"/>
    </row>
    <row r="60" spans="1:14" x14ac:dyDescent="0.2">
      <c r="C60" s="33"/>
      <c r="D60" s="33"/>
      <c r="E60" s="33"/>
      <c r="F60" s="33"/>
      <c r="J60" s="33"/>
      <c r="M60" s="44"/>
      <c r="N60" s="44"/>
    </row>
  </sheetData>
  <mergeCells count="58">
    <mergeCell ref="A12:B12"/>
    <mergeCell ref="A8:B9"/>
    <mergeCell ref="C8:F9"/>
    <mergeCell ref="H8:K9"/>
    <mergeCell ref="M8:M11"/>
    <mergeCell ref="A10:B10"/>
    <mergeCell ref="C10:E10"/>
    <mergeCell ref="H10:J10"/>
    <mergeCell ref="A11:B11"/>
    <mergeCell ref="A59:M59"/>
    <mergeCell ref="K55:M55"/>
    <mergeCell ref="C56:D56"/>
    <mergeCell ref="H56:I56"/>
    <mergeCell ref="K56:M56"/>
    <mergeCell ref="A1:M1"/>
    <mergeCell ref="B2:M2"/>
    <mergeCell ref="A3:M3"/>
    <mergeCell ref="A4:M4"/>
    <mergeCell ref="A6:B6"/>
    <mergeCell ref="A40:B40"/>
    <mergeCell ref="A41:B41"/>
    <mergeCell ref="C57:D57"/>
    <mergeCell ref="H57:I57"/>
    <mergeCell ref="K57:M57"/>
    <mergeCell ref="D55:E55"/>
    <mergeCell ref="H55:I55"/>
    <mergeCell ref="A47:B47"/>
    <mergeCell ref="A51:B51"/>
    <mergeCell ref="D54:E54"/>
    <mergeCell ref="H54:J54"/>
    <mergeCell ref="A35:B35"/>
    <mergeCell ref="A36:B36"/>
    <mergeCell ref="A37:B37"/>
    <mergeCell ref="A38:B38"/>
    <mergeCell ref="A39:B39"/>
    <mergeCell ref="A42:B42"/>
    <mergeCell ref="A43:B43"/>
    <mergeCell ref="A44:B44"/>
    <mergeCell ref="A45:B45"/>
    <mergeCell ref="A46:B46"/>
    <mergeCell ref="A30:B30"/>
    <mergeCell ref="A19:B19"/>
    <mergeCell ref="A20:B20"/>
    <mergeCell ref="A21:B21"/>
    <mergeCell ref="A22:B22"/>
    <mergeCell ref="A23:B23"/>
    <mergeCell ref="A24:B24"/>
    <mergeCell ref="A25:B25"/>
    <mergeCell ref="A18:B18"/>
    <mergeCell ref="A26:B26"/>
    <mergeCell ref="A27:B27"/>
    <mergeCell ref="A28:B28"/>
    <mergeCell ref="A29:B29"/>
    <mergeCell ref="A13:B13"/>
    <mergeCell ref="A14:B14"/>
    <mergeCell ref="A15:B15"/>
    <mergeCell ref="A16:B16"/>
    <mergeCell ref="A17:B17"/>
  </mergeCells>
  <pageMargins left="0.19685039370078741" right="0.19685039370078741" top="0.74803149606299213" bottom="0.74803149606299213" header="0.31496062992125984" footer="0.31496062992125984"/>
  <pageSetup paperSize="5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</vt:i4>
      </vt:variant>
    </vt:vector>
  </HeadingPairs>
  <TitlesOfParts>
    <vt:vector size="25" baseType="lpstr">
      <vt:lpstr>ENE-HONO</vt:lpstr>
      <vt:lpstr>FEB-HONO</vt:lpstr>
      <vt:lpstr>MAR -HONO</vt:lpstr>
      <vt:lpstr>ABR -HONO</vt:lpstr>
      <vt:lpstr>MAYO-HONO</vt:lpstr>
      <vt:lpstr>JUNIO-HONO</vt:lpstr>
      <vt:lpstr>JULIO-HONO</vt:lpstr>
      <vt:lpstr>AGOSTO-HONO</vt:lpstr>
      <vt:lpstr>SEPTIEMBRE-HONO</vt:lpstr>
      <vt:lpstr>OCTUBRE-HONO</vt:lpstr>
      <vt:lpstr>Noviembre-HONO</vt:lpstr>
      <vt:lpstr>DICIEMBRE-HONO</vt:lpstr>
      <vt:lpstr>ENE</vt:lpstr>
      <vt:lpstr>FEB</vt:lpstr>
      <vt:lpstr>MAR </vt:lpstr>
      <vt:lpstr>ABR 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'ABR '!Área_de_impresión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2424514Go64KORK</dc:title>
  <dc:creator>Oracle Reports</dc:creator>
  <cp:lastModifiedBy>DCONTABILIDAD</cp:lastModifiedBy>
  <cp:lastPrinted>2026-04-22T20:27:56Z</cp:lastPrinted>
  <dcterms:created xsi:type="dcterms:W3CDTF">2025-05-24T18:00:31Z</dcterms:created>
  <dcterms:modified xsi:type="dcterms:W3CDTF">2026-04-27T19:49:44Z</dcterms:modified>
</cp:coreProperties>
</file>